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<sst xmlns="http://schemas.openxmlformats.org/spreadsheetml/2006/main" count="23" uniqueCount="23">
  <si>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</si>
  <si>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</si>
  <si>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</si>
  <si>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</si>
  <si>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</si>
  <si>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</si>
  <si>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</si>
  <si>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</si>
  <si>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</si>
  <si>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</si>
  <si>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</si>
  <si>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</si>
  <si>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</si>
  <si>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</si>
  <si>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</si>
  <si>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</si>
  <si>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</si>
  <si>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</si>
  <si>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</si>
  <si>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</si>
  <si>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</si>
  <si>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11 месяц 2023 года (по состоянию на 01 деабря 2023 года)</t>
  </si>
  <si>
    <t>Исполнено на 01.12.2023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</si>
</sst>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2" sqref="D22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1334099.43037</v>
      </c>
      <c r="E5" s="5"/>
      <c r="F5" s="4">
        <f>SUM(F6:G7)</f>
        <v>1180102.43946</v>
      </c>
      <c r="G5" s="5"/>
      <c r="H5" s="6">
        <f aca="true" t="shared" si="0" ref="H5:H19">F5/D5*100%</f>
        <v>0.8845685805687734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271683.983</v>
      </c>
      <c r="E6" s="5"/>
      <c r="F6" s="4">
        <v>238077.9736</v>
      </c>
      <c r="G6" s="5"/>
      <c r="H6" s="6">
        <f t="shared" si="0"/>
        <v>0.8763047823838772</v>
      </c>
      <c r="I6" s="7"/>
      <c r="J6" s="6">
        <f>J5*D6/D5</f>
        <v>0.2036459778149002</v>
      </c>
      <c r="K6" s="7"/>
    </row>
    <row r="7" spans="1:11" ht="12.75">
      <c r="A7" s="20" t="s">
        <v>5</v>
      </c>
      <c r="B7" s="21"/>
      <c r="C7" s="22"/>
      <c r="D7" s="4">
        <v>1062415.44737</v>
      </c>
      <c r="E7" s="5"/>
      <c r="F7" s="4">
        <v>942024.46586</v>
      </c>
      <c r="G7" s="5"/>
      <c r="H7" s="6">
        <f t="shared" si="0"/>
        <v>0.886681823190705</v>
      </c>
      <c r="I7" s="7"/>
      <c r="J7" s="6">
        <f>J5*D7/D5</f>
        <v>0.7963540221850998</v>
      </c>
      <c r="K7" s="7"/>
    </row>
    <row r="8" spans="1:11" ht="12.75">
      <c r="A8" s="1" t="s">
        <v>6</v>
      </c>
      <c r="B8" s="2"/>
      <c r="C8" s="3"/>
      <c r="D8" s="4">
        <f>SUM(D9:E20)</f>
        <v>1350236.22512</v>
      </c>
      <c r="E8" s="5"/>
      <c r="F8" s="4">
        <f>SUM(F9:G20)</f>
        <v>1164643.1388099997</v>
      </c>
      <c r="G8" s="5"/>
      <c r="H8" s="6">
        <f t="shared" si="0"/>
        <v>0.8625476913911815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183665.13633</v>
      </c>
      <c r="E9" s="5"/>
      <c r="F9" s="4">
        <v>155828.45853</v>
      </c>
      <c r="G9" s="5"/>
      <c r="H9" s="6">
        <f t="shared" si="0"/>
        <v>0.8484378779977899</v>
      </c>
      <c r="I9" s="7"/>
      <c r="J9" s="6">
        <f>J8*D9/D8</f>
        <v>0.13602444736192518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582.4945</v>
      </c>
      <c r="E11" s="5"/>
      <c r="F11" s="4">
        <v>568.89841</v>
      </c>
      <c r="G11" s="5"/>
      <c r="H11" s="6">
        <f t="shared" si="0"/>
        <v>0.9766588525728569</v>
      </c>
      <c r="I11" s="7"/>
      <c r="J11" s="6">
        <f>J8*D11/D8</f>
        <v>0.00043140192002198116</v>
      </c>
      <c r="K11" s="7"/>
    </row>
    <row r="12" spans="1:11" ht="12.75">
      <c r="A12" s="1" t="s">
        <v>10</v>
      </c>
      <c r="B12" s="2"/>
      <c r="C12" s="3"/>
      <c r="D12" s="4">
        <v>174784.99803</v>
      </c>
      <c r="E12" s="5"/>
      <c r="F12" s="4">
        <v>140641.84504</v>
      </c>
      <c r="G12" s="5"/>
      <c r="H12" s="6">
        <f t="shared" si="0"/>
        <v>0.8046562727074569</v>
      </c>
      <c r="I12" s="7"/>
      <c r="J12" s="6">
        <f>J8*D12/D8</f>
        <v>0.12944771794614401</v>
      </c>
      <c r="K12" s="7"/>
    </row>
    <row r="13" spans="1:11" ht="22.5" customHeight="1">
      <c r="A13" s="8" t="s">
        <v>11</v>
      </c>
      <c r="B13" s="9"/>
      <c r="C13" s="10"/>
      <c r="D13" s="4">
        <v>75552.61319</v>
      </c>
      <c r="E13" s="5"/>
      <c r="F13" s="4">
        <v>45839.64027</v>
      </c>
      <c r="G13" s="5"/>
      <c r="H13" s="6">
        <f t="shared" si="0"/>
        <v>0.6067247489470986</v>
      </c>
      <c r="I13" s="7"/>
      <c r="J13" s="6">
        <f>J8*D13/D8</f>
        <v>0.0559551075466705</v>
      </c>
      <c r="K13" s="7"/>
    </row>
    <row r="14" spans="1:11" ht="12.75">
      <c r="A14" s="1" t="s">
        <v>12</v>
      </c>
      <c r="B14" s="2"/>
      <c r="C14" s="3"/>
      <c r="D14" s="4">
        <v>697955.25285</v>
      </c>
      <c r="E14" s="5"/>
      <c r="F14" s="4">
        <v>624746.5443</v>
      </c>
      <c r="G14" s="5"/>
      <c r="H14" s="6">
        <f t="shared" si="0"/>
        <v>0.895109739125735</v>
      </c>
      <c r="I14" s="7"/>
      <c r="J14" s="6">
        <f>J8*D14/D8</f>
        <v>0.5169134406744053</v>
      </c>
      <c r="K14" s="7"/>
    </row>
    <row r="15" spans="1:11" ht="12.75" customHeight="1">
      <c r="A15" s="1" t="s">
        <v>13</v>
      </c>
      <c r="B15" s="2"/>
      <c r="C15" s="3"/>
      <c r="D15" s="4">
        <v>174737.65412</v>
      </c>
      <c r="E15" s="5"/>
      <c r="F15" s="4">
        <v>159908.83475</v>
      </c>
      <c r="G15" s="5"/>
      <c r="H15" s="6">
        <f t="shared" si="0"/>
        <v>0.9151366690557927</v>
      </c>
      <c r="I15" s="7"/>
      <c r="J15" s="6">
        <f>J8*D15/D8</f>
        <v>0.12941265451863468</v>
      </c>
      <c r="K15" s="7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6" t="e">
        <f t="shared" si="0"/>
        <v>#DIV/0!</v>
      </c>
      <c r="I16" s="7"/>
      <c r="J16" s="6">
        <f>J8*D16/D8</f>
        <v>0</v>
      </c>
      <c r="K16" s="7"/>
    </row>
    <row r="17" spans="1:11" ht="14.25" customHeight="1">
      <c r="A17" s="1" t="s">
        <v>15</v>
      </c>
      <c r="B17" s="2"/>
      <c r="C17" s="3"/>
      <c r="D17" s="4">
        <v>40229.80133</v>
      </c>
      <c r="E17" s="5"/>
      <c r="F17" s="4">
        <v>36635.21312</v>
      </c>
      <c r="G17" s="5"/>
      <c r="H17" s="6">
        <f t="shared" si="0"/>
        <v>0.9106486213910417</v>
      </c>
      <c r="I17" s="7"/>
      <c r="J17" s="6">
        <f>J8*D17/D8</f>
        <v>0.02979463932425946</v>
      </c>
      <c r="K17" s="7"/>
    </row>
    <row r="18" spans="1:11" ht="18" customHeight="1">
      <c r="A18" s="1" t="s">
        <v>16</v>
      </c>
      <c r="B18" s="2"/>
      <c r="C18" s="3"/>
      <c r="D18" s="4">
        <v>504.93045</v>
      </c>
      <c r="E18" s="5"/>
      <c r="F18" s="4">
        <v>453.85304</v>
      </c>
      <c r="G18" s="5"/>
      <c r="H18" s="6">
        <f t="shared" si="0"/>
        <v>0.898842682195142</v>
      </c>
      <c r="I18" s="7"/>
      <c r="J18" s="6">
        <f>J8*D18/D8</f>
        <v>0.00037395711995145525</v>
      </c>
      <c r="K18" s="7"/>
    </row>
    <row r="19" spans="1:11" ht="37.5" customHeight="1">
      <c r="A19" s="8" t="s">
        <v>17</v>
      </c>
      <c r="B19" s="9"/>
      <c r="C19" s="10"/>
      <c r="D19" s="4">
        <v>21.21</v>
      </c>
      <c r="E19" s="5"/>
      <c r="F19" s="4">
        <v>19.85135</v>
      </c>
      <c r="G19" s="5"/>
      <c r="H19" s="6">
        <f t="shared" si="0"/>
        <v>0.9359429514380009</v>
      </c>
      <c r="I19" s="7"/>
      <c r="J19" s="6">
        <f>J8*D19/D8</f>
        <v>1.5708362437183905E-05</v>
      </c>
      <c r="K19" s="7"/>
    </row>
    <row r="20" spans="1:11" ht="51.75" customHeight="1">
      <c r="A20" s="8" t="s">
        <v>18</v>
      </c>
      <c r="B20" s="9"/>
      <c r="C20" s="10"/>
      <c r="D20" s="4">
        <v>2202.13432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0.001630925225550284</v>
      </c>
      <c r="K20" s="7"/>
    </row>
    <row r="21" spans="1:11" ht="12.75">
      <c r="A21" s="20" t="s">
        <v>19</v>
      </c>
      <c r="B21" s="21"/>
      <c r="C21" s="22"/>
      <c r="D21" s="4">
        <v>-6226.51231</v>
      </c>
      <c r="E21" s="5"/>
      <c r="F21" s="4">
        <f>F5-F8</f>
        <v>15459.30065000034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2023-12-13T13:37:43Z</dcterms:modified>
  <cp:category/>
  <cp:version/>
  <cp:contentType/>
  <cp:contentStatus/>
</cp:coreProperties>
</file>