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10" yWindow="510" windowWidth="22710" windowHeight="8940"/>
  </bookViews>
  <sheets>
    <sheet name="Документ" sheetId="2" r:id="rId1"/>
  </sheets>
  <definedNames>
    <definedName name="_xlnm.Print_Titles" localSheetId="0">Документ!$10:$10</definedName>
  </definedNames>
  <calcPr calcId="144525"/>
</workbook>
</file>

<file path=xl/calcChain.xml><?xml version="1.0" encoding="utf-8"?>
<calcChain xmlns="http://schemas.openxmlformats.org/spreadsheetml/2006/main">
  <c r="D11" i="2" l="1"/>
  <c r="E11" i="2"/>
  <c r="C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12" i="2"/>
  <c r="F11" i="2" l="1"/>
</calcChain>
</file>

<file path=xl/sharedStrings.xml><?xml version="1.0" encoding="utf-8"?>
<sst xmlns="http://schemas.openxmlformats.org/spreadsheetml/2006/main" count="61" uniqueCount="61">
  <si>
    <t>1</t>
  </si>
  <si>
    <t>2</t>
  </si>
  <si>
    <t>3</t>
  </si>
  <si>
    <t>Муниципальная программа муниципального района "Усть-Цилемский" "Развитие экономики"</t>
  </si>
  <si>
    <t>0100000000</t>
  </si>
  <si>
    <t>Муниципальная программа муниципального района "Усть-Цилемский" "Содержание и развитие муниципального хозяйства"</t>
  </si>
  <si>
    <t>0200000000</t>
  </si>
  <si>
    <t>Подпрограмма "Жилищное хозяйство и коммунальная инфраструктура в муниципальном районе "Усть-Цилемский"</t>
  </si>
  <si>
    <t>Подпрограмма "Благоустройство и обращение с отходами производства и потребления в муниципальном районе "Усть-Цилемский"</t>
  </si>
  <si>
    <t>Подпрограмма "Развитие транспортной системы в муниципальном районе "Усть-Цилемский"</t>
  </si>
  <si>
    <t>Муниципальная программа муниципального района "Усть-Цилемский" "Образование"</t>
  </si>
  <si>
    <t>0300000000</t>
  </si>
  <si>
    <t>Муниципальная программа муниципального района "Усть-Цилемский" "Культура"</t>
  </si>
  <si>
    <t>0400000000</t>
  </si>
  <si>
    <t>Муниципальная программа муниципального района "Усть-Цилемский" "Развитие физической культуры и спорта"</t>
  </si>
  <si>
    <t>0500000000</t>
  </si>
  <si>
    <t>0600000000</t>
  </si>
  <si>
    <t>Муниципальная программа муниципального района "Усть-Цилемский" "Муниципальное управление"</t>
  </si>
  <si>
    <t>0700000000</t>
  </si>
  <si>
    <t>Подпрограмма "Поддержка социально ориентированных некоммерческих организаций"</t>
  </si>
  <si>
    <t>0710000000</t>
  </si>
  <si>
    <t>0720000000</t>
  </si>
  <si>
    <t>0750000000</t>
  </si>
  <si>
    <t>0760000000</t>
  </si>
  <si>
    <t>0800000000</t>
  </si>
  <si>
    <t>0900000000</t>
  </si>
  <si>
    <t>ВСЕГО</t>
  </si>
  <si>
    <t>Наименование</t>
  </si>
  <si>
    <t>Процент исполнения к сводной бюджетной росписи</t>
  </si>
  <si>
    <t>Непрограммные направления деятельности</t>
  </si>
  <si>
    <t>Первоначально утвержденное решение</t>
  </si>
  <si>
    <t>руб.</t>
  </si>
  <si>
    <t>Код целевой статьи</t>
  </si>
  <si>
    <t>4</t>
  </si>
  <si>
    <t>5</t>
  </si>
  <si>
    <t>6</t>
  </si>
  <si>
    <t>Муниципальная программа муниципального района "Усть-Цилемский" "Создание условий для развития социальной сферы"</t>
  </si>
  <si>
    <t>0510000000</t>
  </si>
  <si>
    <t>Подпрограмма "Содействие развитию агропромышленного и рыбохозяйственного комплексов"</t>
  </si>
  <si>
    <t>0520000000</t>
  </si>
  <si>
    <t>0530000000</t>
  </si>
  <si>
    <t>0610000000</t>
  </si>
  <si>
    <t>0620000000</t>
  </si>
  <si>
    <t>0630000000</t>
  </si>
  <si>
    <t>Подпрограмма "Профилактика преступлений и иных правонарушений, а также профилактика повторных преступлений"</t>
  </si>
  <si>
    <t>Подпрограмма "Профилактика безнадзорности, правонарушений и преступлений несовершеннолетних;"</t>
  </si>
  <si>
    <t>Подпрограмма "Повышение безопасности дорожного движения в муниципальном районе "Усть-Цилемский""</t>
  </si>
  <si>
    <t>0740000000</t>
  </si>
  <si>
    <t>0810000000</t>
  </si>
  <si>
    <t>0830000000</t>
  </si>
  <si>
    <t>9900000000</t>
  </si>
  <si>
    <t>Подпрограмма "Управление муниципальными финансами и муниципальным долгом"</t>
  </si>
  <si>
    <t>Подпрограмма "Электронный муниципалитет"</t>
  </si>
  <si>
    <t>Муниципальная программа муниципального района "Усть-Цилемский" "Профилактика правонарушений и обеспечение общественной безопасности"</t>
  </si>
  <si>
    <t>Подпрограмма "Профилактика терроризма и экстремизма в муниципальном районе "Усть-Цилемский""</t>
  </si>
  <si>
    <t>Муниципальная программа муниципального района "Усть-Цилемский" "Управление муниципальным имуществом"</t>
  </si>
  <si>
    <t>Подпрограмма "Малое и среднее предпринимательство"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</si>
  <si>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</si>
  <si>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БЮДЖЕТА МР "УСТЬ-ЦИЛЕМСКИЙ" В РАЗРЕЗЕ  МУНИЦИПАЛЬНЫХ ПРОГРАММ И НЕПРОГРАММНЫМ НАПРАВЛЕНИЯМ ДЕЯТЕЛЬНОСТИ
  ЗА 3 КВАРТАЛ 2022 ГОД</t>
  </si>
  <si>
    <t>Сводная бюджетная роспись на 01.10.2022</t>
  </si>
  <si>
    <t>Кассовое
исполнение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</si>
</sst>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0" fontId="4" fillId="2" borderId="6">
      <alignment horizontal="left" vertical="top" wrapText="1"/>
    </xf>
    <xf numFmtId="49" fontId="4" fillId="2" borderId="7">
      <alignment horizontal="center" vertical="top" wrapText="1" shrinkToFit="1"/>
    </xf>
    <xf numFmtId="4" fontId="4" fillId="2" borderId="7">
      <alignment horizontal="right" vertical="top" wrapText="1" shrinkToFit="1"/>
    </xf>
    <xf numFmtId="0" fontId="4" fillId="2" borderId="7">
      <alignment horizontal="left" vertical="top" wrapText="1"/>
    </xf>
    <xf numFmtId="0" fontId="4" fillId="2" borderId="8">
      <alignment horizontal="left" vertical="top" wrapText="1"/>
    </xf>
    <xf numFmtId="0" fontId="5" fillId="0" borderId="9">
      <alignment horizontal="left" vertical="top" wrapText="1"/>
    </xf>
    <xf numFmtId="49" fontId="2" fillId="0" borderId="10">
      <alignment horizontal="center" vertical="top" shrinkToFit="1"/>
    </xf>
    <xf numFmtId="4" fontId="2" fillId="0" borderId="10">
      <alignment horizontal="right" vertical="top" shrinkToFit="1"/>
    </xf>
    <xf numFmtId="0" fontId="2" fillId="0" borderId="10">
      <alignment horizontal="left" vertical="top" wrapText="1"/>
    </xf>
    <xf numFmtId="0" fontId="6" fillId="0" borderId="11">
      <alignment horizontal="left" vertical="top" wrapText="1"/>
    </xf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0" fontId="3" fillId="3" borderId="13">
      <alignment horizontal="left" vertical="top" wrapText="1"/>
    </xf>
    <xf numFmtId="0" fontId="3" fillId="3" borderId="14">
      <alignment horizontal="left" vertical="top" wrapText="1"/>
    </xf>
    <xf numFmtId="0" fontId="3" fillId="4" borderId="9">
      <alignment horizontal="left" vertical="top" wrapText="1"/>
    </xf>
    <xf numFmtId="49" fontId="3" fillId="4" borderId="10">
      <alignment horizontal="center" vertical="top" shrinkToFit="1"/>
    </xf>
    <xf numFmtId="4" fontId="3" fillId="4" borderId="10">
      <alignment horizontal="right" vertical="top" shrinkToFit="1"/>
    </xf>
    <xf numFmtId="0" fontId="3" fillId="4" borderId="10">
      <alignment horizontal="left" vertical="top" wrapText="1"/>
    </xf>
    <xf numFmtId="0" fontId="3" fillId="4" borderId="1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9" fillId="0" borderId="1"/>
  </cellStyleXfs>
  <cellXfs count="23">
    <xf numFmtId="0" fontId="0" fillId="0" borderId="0" xfId="0"/>
    <xf numFmtId="0" fontId="0" fillId="0" borderId="0" xfId="0" applyProtection="1">
      <protection locked="0"/>
    </xf>
    <xf numFmtId="49" fontId="8" fillId="0" borderId="15" xfId="5" applyNumberFormat="1" applyFont="1" applyBorder="1" applyProtection="1">
      <alignment horizontal="center" vertical="center" wrapText="1"/>
    </xf>
    <xf numFmtId="49" fontId="8" fillId="0" borderId="15" xfId="6" applyNumberFormat="1" applyFont="1" applyBorder="1" applyProtection="1">
      <alignment horizontal="center" vertical="center" wrapText="1"/>
    </xf>
    <xf numFmtId="164" fontId="8" fillId="0" borderId="15" xfId="8" applyNumberFormat="1" applyFont="1" applyFill="1" applyBorder="1" applyAlignment="1" applyProtection="1">
      <alignment horizontal="center" vertical="center" wrapText="1" shrinkToFit="1"/>
    </xf>
    <xf numFmtId="49" fontId="10" fillId="0" borderId="15" xfId="8" applyNumberFormat="1" applyFont="1" applyFill="1" applyBorder="1" applyAlignment="1" applyProtection="1">
      <alignment horizontal="center" vertical="center" wrapText="1" shrinkToFit="1"/>
    </xf>
    <xf numFmtId="164" fontId="10" fillId="0" borderId="15" xfId="8" applyNumberFormat="1" applyFont="1" applyFill="1" applyBorder="1" applyAlignment="1" applyProtection="1">
      <alignment horizontal="center" vertical="center" wrapText="1" shrinkToFit="1"/>
    </xf>
    <xf numFmtId="49" fontId="8" fillId="0" borderId="15" xfId="4" applyNumberFormat="1" applyFont="1" applyBorder="1" applyProtection="1">
      <alignment horizontal="center" vertical="center" wrapText="1"/>
    </xf>
    <xf numFmtId="49" fontId="8" fillId="0" borderId="15" xfId="4" applyFont="1" applyBorder="1">
      <alignment horizontal="center" vertical="center" wrapText="1"/>
    </xf>
    <xf numFmtId="0" fontId="8" fillId="0" borderId="1" xfId="1" applyNumberFormat="1" applyFont="1" applyAlignment="1" applyProtection="1">
      <alignment horizontal="center" vertical="top" wrapText="1"/>
    </xf>
    <xf numFmtId="0" fontId="8" fillId="0" borderId="1" xfId="2" applyNumberFormat="1" applyFont="1" applyProtection="1">
      <alignment horizontal="right" vertical="top" wrapText="1"/>
    </xf>
    <xf numFmtId="0" fontId="8" fillId="0" borderId="1" xfId="2" applyFont="1">
      <alignment horizontal="right" vertical="top" wrapText="1"/>
    </xf>
    <xf numFmtId="49" fontId="8" fillId="0" borderId="15" xfId="4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Protection="1">
      <alignment horizontal="center" vertical="center" wrapText="1"/>
    </xf>
    <xf numFmtId="0" fontId="10" fillId="0" borderId="15" xfId="7" applyNumberFormat="1" applyFont="1" applyFill="1" applyBorder="1" applyAlignment="1" applyProtection="1">
      <alignment horizontal="left" vertical="center" wrapText="1"/>
    </xf>
    <xf numFmtId="0" fontId="8" fillId="0" borderId="15" xfId="17" applyNumberFormat="1" applyFont="1" applyFill="1" applyBorder="1" applyAlignment="1" applyProtection="1">
      <alignment horizontal="left" vertical="center" wrapText="1"/>
    </xf>
    <xf numFmtId="49" fontId="8" fillId="0" borderId="15" xfId="18" applyNumberFormat="1" applyFont="1" applyFill="1" applyBorder="1" applyAlignment="1" applyProtection="1">
      <alignment horizontal="center" vertical="center" shrinkToFit="1"/>
    </xf>
    <xf numFmtId="4" fontId="10" fillId="0" borderId="15" xfId="9" applyNumberFormat="1" applyFont="1" applyFill="1" applyBorder="1" applyAlignment="1" applyProtection="1">
      <alignment horizontal="right" vertical="center" wrapText="1" shrinkToFit="1"/>
    </xf>
    <xf numFmtId="4" fontId="4" fillId="0" borderId="15" xfId="9" applyNumberFormat="1" applyFont="1" applyFill="1" applyBorder="1" applyAlignment="1" applyProtection="1">
      <alignment horizontal="right" vertical="center" wrapText="1" shrinkToFit="1"/>
    </xf>
    <xf numFmtId="4" fontId="4" fillId="0" borderId="15" xfId="10" applyNumberFormat="1" applyFont="1" applyFill="1" applyBorder="1" applyAlignment="1" applyProtection="1">
      <alignment horizontal="right" vertical="center" shrinkToFit="1"/>
    </xf>
    <xf numFmtId="4" fontId="8" fillId="0" borderId="15" xfId="19" applyNumberFormat="1" applyFont="1" applyFill="1" applyBorder="1" applyAlignment="1" applyProtection="1">
      <alignment horizontal="right" vertical="center" shrinkToFit="1"/>
    </xf>
    <xf numFmtId="4" fontId="2" fillId="0" borderId="15" xfId="18" applyNumberFormat="1" applyFont="1" applyFill="1" applyBorder="1" applyAlignment="1" applyProtection="1">
      <alignment horizontal="right" vertical="center" shrinkToFit="1"/>
    </xf>
    <xf numFmtId="4" fontId="2" fillId="0" borderId="15" xfId="19" applyNumberFormat="1" applyFont="1" applyFill="1" applyBorder="1" applyAlignment="1" applyProtection="1">
      <alignment horizontal="right" vertical="center" shrinkToFit="1"/>
    </xf>
  </cellXfs>
  <cellStyles count="33">
    <cellStyle name="br" xfId="29"/>
    <cellStyle name="col" xfId="28"/>
    <cellStyle name="ex58" xfId="7"/>
    <cellStyle name="ex59" xfId="8"/>
    <cellStyle name="ex60" xfId="9"/>
    <cellStyle name="ex61" xfId="10"/>
    <cellStyle name="ex62" xfId="11"/>
    <cellStyle name="ex63" xfId="17"/>
    <cellStyle name="ex64" xfId="18"/>
    <cellStyle name="ex65" xfId="19"/>
    <cellStyle name="ex66" xfId="20"/>
    <cellStyle name="ex67" xfId="21"/>
    <cellStyle name="ex68" xfId="22"/>
    <cellStyle name="ex69" xfId="23"/>
    <cellStyle name="ex70" xfId="24"/>
    <cellStyle name="ex71" xfId="25"/>
    <cellStyle name="ex72" xfId="26"/>
    <cellStyle name="ex73" xfId="12"/>
    <cellStyle name="ex74" xfId="13"/>
    <cellStyle name="ex75" xfId="14"/>
    <cellStyle name="ex76" xfId="15"/>
    <cellStyle name="ex77" xfId="16"/>
    <cellStyle name="st57" xfId="2"/>
    <cellStyle name="style0" xfId="30"/>
    <cellStyle name="td" xfId="31"/>
    <cellStyle name="tr" xfId="27"/>
    <cellStyle name="xl_bot_header" xfId="6"/>
    <cellStyle name="xl_bot_left_header" xfId="5"/>
    <cellStyle name="xl_header" xfId="1"/>
    <cellStyle name="xl_top_header" xfId="4"/>
    <cellStyle name="xl_top_left_header" xfId="3"/>
    <cellStyle name="Обычный" xfId="0" builtinId="0"/>
    <cellStyle name="Обычный 2" xfId="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10" topLeftCell="A11" activePane="bottomLeft" state="frozen"/>
      <selection pane="bottomLeft" activeCell="L25" sqref="L25"/>
    </sheetView>
  </sheetViews>
  <sheetFormatPr defaultColWidth="8.85546875" defaultRowHeight="15" x14ac:dyDescent="0.25"/>
  <cols>
    <col min="1" max="1" width="64.85546875" style="1" customWidth="1"/>
    <col min="2" max="2" width="16" style="1" customWidth="1"/>
    <col min="3" max="6" width="17.28515625" style="1" customWidth="1"/>
    <col min="7" max="16384" width="8.85546875" style="1"/>
  </cols>
  <sheetData>
    <row r="1" spans="1:6" x14ac:dyDescent="0.25">
      <c r="A1" s="9" t="s">
        <v>58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ht="23.25" customHeight="1" x14ac:dyDescent="0.25">
      <c r="A3" s="9"/>
      <c r="B3" s="9"/>
      <c r="C3" s="9"/>
      <c r="D3" s="9"/>
      <c r="E3" s="9"/>
      <c r="F3" s="9"/>
    </row>
    <row r="4" spans="1:6" ht="15.75" x14ac:dyDescent="0.25">
      <c r="A4" s="10" t="s">
        <v>31</v>
      </c>
      <c r="B4" s="11"/>
      <c r="C4" s="11"/>
      <c r="D4" s="11"/>
      <c r="E4" s="11"/>
      <c r="F4" s="11"/>
    </row>
    <row r="5" spans="1:6" x14ac:dyDescent="0.25">
      <c r="A5" s="13" t="s">
        <v>27</v>
      </c>
      <c r="B5" s="7" t="s">
        <v>32</v>
      </c>
      <c r="C5" s="7" t="s">
        <v>30</v>
      </c>
      <c r="D5" s="7" t="s">
        <v>59</v>
      </c>
      <c r="E5" s="12" t="s">
        <v>60</v>
      </c>
      <c r="F5" s="7" t="s">
        <v>28</v>
      </c>
    </row>
    <row r="6" spans="1:6" x14ac:dyDescent="0.25">
      <c r="A6" s="13"/>
      <c r="B6" s="7"/>
      <c r="C6" s="7"/>
      <c r="D6" s="7"/>
      <c r="E6" s="12"/>
      <c r="F6" s="7"/>
    </row>
    <row r="7" spans="1:6" x14ac:dyDescent="0.25">
      <c r="A7" s="13"/>
      <c r="B7" s="7"/>
      <c r="C7" s="7"/>
      <c r="D7" s="7"/>
      <c r="E7" s="12"/>
      <c r="F7" s="7"/>
    </row>
    <row r="8" spans="1:6" x14ac:dyDescent="0.25">
      <c r="A8" s="13"/>
      <c r="B8" s="7"/>
      <c r="C8" s="7"/>
      <c r="D8" s="7"/>
      <c r="E8" s="12"/>
      <c r="F8" s="7"/>
    </row>
    <row r="9" spans="1:6" x14ac:dyDescent="0.25">
      <c r="A9" s="13"/>
      <c r="B9" s="8"/>
      <c r="C9" s="8"/>
      <c r="D9" s="8"/>
      <c r="E9" s="12"/>
      <c r="F9" s="8"/>
    </row>
    <row r="10" spans="1:6" ht="15.75" x14ac:dyDescent="0.25">
      <c r="A10" s="2" t="s">
        <v>0</v>
      </c>
      <c r="B10" s="3" t="s">
        <v>1</v>
      </c>
      <c r="C10" s="3" t="s">
        <v>2</v>
      </c>
      <c r="D10" s="3" t="s">
        <v>33</v>
      </c>
      <c r="E10" s="3" t="s">
        <v>34</v>
      </c>
      <c r="F10" s="3" t="s">
        <v>35</v>
      </c>
    </row>
    <row r="11" spans="1:6" ht="15.75" x14ac:dyDescent="0.25">
      <c r="A11" s="14" t="s">
        <v>26</v>
      </c>
      <c r="B11" s="5"/>
      <c r="C11" s="17">
        <f>C12+C13+C14+C15+C16+C20+C24+C30+C33+C34</f>
        <v>1031284359.33</v>
      </c>
      <c r="D11" s="17">
        <f t="shared" ref="D11:E11" si="0">D12+D13+D14+D15+D16+D20+D24+D30+D33+D34</f>
        <v>1223162002.48</v>
      </c>
      <c r="E11" s="17">
        <f t="shared" si="0"/>
        <v>913870225.84000015</v>
      </c>
      <c r="F11" s="6">
        <f>E11/D11</f>
        <v>0.74713752061223215</v>
      </c>
    </row>
    <row r="12" spans="1:6" ht="31.5" x14ac:dyDescent="0.25">
      <c r="A12" s="14" t="s">
        <v>10</v>
      </c>
      <c r="B12" s="5" t="s">
        <v>4</v>
      </c>
      <c r="C12" s="17">
        <v>572197772.11000001</v>
      </c>
      <c r="D12" s="18">
        <v>647383123.63999999</v>
      </c>
      <c r="E12" s="19">
        <v>487531635.23000002</v>
      </c>
      <c r="F12" s="6">
        <f t="shared" ref="F12:F34" si="1">E12/D12</f>
        <v>0.75308054446768224</v>
      </c>
    </row>
    <row r="13" spans="1:6" ht="31.5" x14ac:dyDescent="0.25">
      <c r="A13" s="14" t="s">
        <v>12</v>
      </c>
      <c r="B13" s="5" t="s">
        <v>6</v>
      </c>
      <c r="C13" s="17">
        <v>159923425.91999999</v>
      </c>
      <c r="D13" s="18">
        <v>172488681.25</v>
      </c>
      <c r="E13" s="19">
        <v>137116754.97</v>
      </c>
      <c r="F13" s="6">
        <f t="shared" si="1"/>
        <v>0.79493189916193419</v>
      </c>
    </row>
    <row r="14" spans="1:6" ht="31.5" x14ac:dyDescent="0.25">
      <c r="A14" s="14" t="s">
        <v>14</v>
      </c>
      <c r="B14" s="5" t="s">
        <v>11</v>
      </c>
      <c r="C14" s="17">
        <v>24208163.84</v>
      </c>
      <c r="D14" s="18">
        <v>26641310.469999999</v>
      </c>
      <c r="E14" s="19">
        <v>21556414.969999999</v>
      </c>
      <c r="F14" s="6">
        <f t="shared" si="1"/>
        <v>0.80913493329369246</v>
      </c>
    </row>
    <row r="15" spans="1:6" ht="47.25" x14ac:dyDescent="0.25">
      <c r="A15" s="14" t="s">
        <v>36</v>
      </c>
      <c r="B15" s="5" t="s">
        <v>13</v>
      </c>
      <c r="C15" s="17">
        <v>15339365</v>
      </c>
      <c r="D15" s="18">
        <v>15432307.66</v>
      </c>
      <c r="E15" s="19">
        <v>8885200.0700000003</v>
      </c>
      <c r="F15" s="6">
        <f t="shared" si="1"/>
        <v>0.5757531709292012</v>
      </c>
    </row>
    <row r="16" spans="1:6" ht="31.5" x14ac:dyDescent="0.25">
      <c r="A16" s="14" t="s">
        <v>3</v>
      </c>
      <c r="B16" s="5" t="s">
        <v>15</v>
      </c>
      <c r="C16" s="17">
        <v>7322290.9000000004</v>
      </c>
      <c r="D16" s="18">
        <v>7378290.9000000004</v>
      </c>
      <c r="E16" s="19">
        <v>5525222.7000000002</v>
      </c>
      <c r="F16" s="6">
        <f t="shared" si="1"/>
        <v>0.7488485849751465</v>
      </c>
    </row>
    <row r="17" spans="1:6" ht="15.75" x14ac:dyDescent="0.25">
      <c r="A17" s="15" t="s">
        <v>56</v>
      </c>
      <c r="B17" s="16" t="s">
        <v>37</v>
      </c>
      <c r="C17" s="20">
        <v>6716790.9000000004</v>
      </c>
      <c r="D17" s="21">
        <v>6716790.9000000004</v>
      </c>
      <c r="E17" s="22">
        <v>5102722.7</v>
      </c>
      <c r="F17" s="4">
        <f t="shared" si="1"/>
        <v>0.75969652412434041</v>
      </c>
    </row>
    <row r="18" spans="1:6" ht="31.5" x14ac:dyDescent="0.25">
      <c r="A18" s="15" t="s">
        <v>38</v>
      </c>
      <c r="B18" s="16" t="s">
        <v>39</v>
      </c>
      <c r="C18" s="20">
        <v>435500</v>
      </c>
      <c r="D18" s="21">
        <v>435500</v>
      </c>
      <c r="E18" s="22">
        <v>322500</v>
      </c>
      <c r="F18" s="4">
        <f t="shared" si="1"/>
        <v>0.74052812858783013</v>
      </c>
    </row>
    <row r="19" spans="1:6" ht="31.5" x14ac:dyDescent="0.25">
      <c r="A19" s="15" t="s">
        <v>19</v>
      </c>
      <c r="B19" s="16" t="s">
        <v>40</v>
      </c>
      <c r="C19" s="20">
        <v>170000</v>
      </c>
      <c r="D19" s="21">
        <v>226000</v>
      </c>
      <c r="E19" s="22">
        <v>100000</v>
      </c>
      <c r="F19" s="4">
        <f t="shared" si="1"/>
        <v>0.44247787610619471</v>
      </c>
    </row>
    <row r="20" spans="1:6" ht="47.25" x14ac:dyDescent="0.25">
      <c r="A20" s="14" t="s">
        <v>5</v>
      </c>
      <c r="B20" s="5" t="s">
        <v>16</v>
      </c>
      <c r="C20" s="17">
        <v>87961270.510000005</v>
      </c>
      <c r="D20" s="18">
        <v>182149087.28999999</v>
      </c>
      <c r="E20" s="19">
        <v>121975192.43000001</v>
      </c>
      <c r="F20" s="6">
        <f t="shared" si="1"/>
        <v>0.6696448181252922</v>
      </c>
    </row>
    <row r="21" spans="1:6" ht="31.5" x14ac:dyDescent="0.25">
      <c r="A21" s="15" t="s">
        <v>7</v>
      </c>
      <c r="B21" s="16" t="s">
        <v>41</v>
      </c>
      <c r="C21" s="20">
        <v>3195500</v>
      </c>
      <c r="D21" s="21">
        <v>40350747.140000001</v>
      </c>
      <c r="E21" s="22">
        <v>23778197.129999999</v>
      </c>
      <c r="F21" s="4">
        <f t="shared" si="1"/>
        <v>0.58928765426572471</v>
      </c>
    </row>
    <row r="22" spans="1:6" ht="47.25" x14ac:dyDescent="0.25">
      <c r="A22" s="15" t="s">
        <v>8</v>
      </c>
      <c r="B22" s="16" t="s">
        <v>42</v>
      </c>
      <c r="C22" s="20">
        <v>12980405.140000001</v>
      </c>
      <c r="D22" s="21">
        <v>15147172.09</v>
      </c>
      <c r="E22" s="22">
        <v>8194578.4000000004</v>
      </c>
      <c r="F22" s="4">
        <f t="shared" si="1"/>
        <v>0.54099724696532447</v>
      </c>
    </row>
    <row r="23" spans="1:6" ht="31.5" x14ac:dyDescent="0.25">
      <c r="A23" s="15" t="s">
        <v>9</v>
      </c>
      <c r="B23" s="16" t="s">
        <v>43</v>
      </c>
      <c r="C23" s="20">
        <v>71785365.370000005</v>
      </c>
      <c r="D23" s="21">
        <v>126651168.06</v>
      </c>
      <c r="E23" s="22">
        <v>90002416.900000006</v>
      </c>
      <c r="F23" s="4">
        <f t="shared" si="1"/>
        <v>0.71063234772033101</v>
      </c>
    </row>
    <row r="24" spans="1:6" ht="47.25" x14ac:dyDescent="0.25">
      <c r="A24" s="14" t="s">
        <v>53</v>
      </c>
      <c r="B24" s="5" t="s">
        <v>18</v>
      </c>
      <c r="C24" s="17">
        <v>883370</v>
      </c>
      <c r="D24" s="18">
        <v>438032.5</v>
      </c>
      <c r="E24" s="19">
        <v>167209.5</v>
      </c>
      <c r="F24" s="6">
        <f t="shared" si="1"/>
        <v>0.38172852470992447</v>
      </c>
    </row>
    <row r="25" spans="1:6" ht="47.25" x14ac:dyDescent="0.25">
      <c r="A25" s="15" t="s">
        <v>44</v>
      </c>
      <c r="B25" s="16" t="s">
        <v>20</v>
      </c>
      <c r="C25" s="20">
        <v>5000</v>
      </c>
      <c r="D25" s="21">
        <v>5000</v>
      </c>
      <c r="E25" s="22">
        <v>0</v>
      </c>
      <c r="F25" s="4">
        <f t="shared" si="1"/>
        <v>0</v>
      </c>
    </row>
    <row r="26" spans="1:6" ht="31.5" x14ac:dyDescent="0.25">
      <c r="A26" s="15" t="s">
        <v>45</v>
      </c>
      <c r="B26" s="16" t="s">
        <v>21</v>
      </c>
      <c r="C26" s="20">
        <v>5000</v>
      </c>
      <c r="D26" s="21">
        <v>5000</v>
      </c>
      <c r="E26" s="22">
        <v>0</v>
      </c>
      <c r="F26" s="4">
        <f t="shared" si="1"/>
        <v>0</v>
      </c>
    </row>
    <row r="27" spans="1:6" ht="31.5" x14ac:dyDescent="0.25">
      <c r="A27" s="15" t="s">
        <v>46</v>
      </c>
      <c r="B27" s="16" t="s">
        <v>47</v>
      </c>
      <c r="C27" s="20">
        <v>60000</v>
      </c>
      <c r="D27" s="21">
        <v>85000</v>
      </c>
      <c r="E27" s="22">
        <v>30000</v>
      </c>
      <c r="F27" s="4">
        <f t="shared" si="1"/>
        <v>0.35294117647058826</v>
      </c>
    </row>
    <row r="28" spans="1:6" ht="31.5" x14ac:dyDescent="0.25">
      <c r="A28" s="15" t="s">
        <v>54</v>
      </c>
      <c r="B28" s="16" t="s">
        <v>22</v>
      </c>
      <c r="C28" s="20">
        <v>5000</v>
      </c>
      <c r="D28" s="21">
        <v>5000</v>
      </c>
      <c r="E28" s="22">
        <v>3000</v>
      </c>
      <c r="F28" s="4">
        <f t="shared" si="1"/>
        <v>0.6</v>
      </c>
    </row>
    <row r="29" spans="1:6" ht="47.25" x14ac:dyDescent="0.25">
      <c r="A29" s="15" t="s">
        <v>57</v>
      </c>
      <c r="B29" s="16" t="s">
        <v>23</v>
      </c>
      <c r="C29" s="20">
        <v>808370</v>
      </c>
      <c r="D29" s="21">
        <v>338032.5</v>
      </c>
      <c r="E29" s="22">
        <v>134209.5</v>
      </c>
      <c r="F29" s="4">
        <f t="shared" si="1"/>
        <v>0.39703135053582128</v>
      </c>
    </row>
    <row r="30" spans="1:6" ht="31.5" x14ac:dyDescent="0.25">
      <c r="A30" s="14" t="s">
        <v>17</v>
      </c>
      <c r="B30" s="5" t="s">
        <v>24</v>
      </c>
      <c r="C30" s="17">
        <v>90917279.689999998</v>
      </c>
      <c r="D30" s="18">
        <v>94527697</v>
      </c>
      <c r="E30" s="19">
        <v>67948779.120000005</v>
      </c>
      <c r="F30" s="6">
        <f t="shared" si="1"/>
        <v>0.71882401958867148</v>
      </c>
    </row>
    <row r="31" spans="1:6" ht="31.5" x14ac:dyDescent="0.25">
      <c r="A31" s="15" t="s">
        <v>51</v>
      </c>
      <c r="B31" s="16" t="s">
        <v>48</v>
      </c>
      <c r="C31" s="20">
        <v>90367252.989999995</v>
      </c>
      <c r="D31" s="21">
        <v>93937670.290000007</v>
      </c>
      <c r="E31" s="22">
        <v>67511945.239999995</v>
      </c>
      <c r="F31" s="4">
        <f t="shared" si="1"/>
        <v>0.71868873298198965</v>
      </c>
    </row>
    <row r="32" spans="1:6" ht="15.75" x14ac:dyDescent="0.25">
      <c r="A32" s="15" t="s">
        <v>52</v>
      </c>
      <c r="B32" s="16" t="s">
        <v>49</v>
      </c>
      <c r="C32" s="20">
        <v>550026.69999999995</v>
      </c>
      <c r="D32" s="21">
        <v>590026.71</v>
      </c>
      <c r="E32" s="22">
        <v>436833.88</v>
      </c>
      <c r="F32" s="4">
        <f t="shared" si="1"/>
        <v>0.74036288967324893</v>
      </c>
    </row>
    <row r="33" spans="1:6" ht="31.5" x14ac:dyDescent="0.25">
      <c r="A33" s="14" t="s">
        <v>55</v>
      </c>
      <c r="B33" s="5" t="s">
        <v>25</v>
      </c>
      <c r="C33" s="17">
        <v>1600000</v>
      </c>
      <c r="D33" s="18">
        <v>6057433.6600000001</v>
      </c>
      <c r="E33" s="19">
        <v>3973806.65</v>
      </c>
      <c r="F33" s="6">
        <f t="shared" si="1"/>
        <v>0.65602148914000646</v>
      </c>
    </row>
    <row r="34" spans="1:6" ht="15.75" x14ac:dyDescent="0.25">
      <c r="A34" s="14" t="s">
        <v>29</v>
      </c>
      <c r="B34" s="5" t="s">
        <v>50</v>
      </c>
      <c r="C34" s="17">
        <v>70931421.359999999</v>
      </c>
      <c r="D34" s="18">
        <v>70666038.109999999</v>
      </c>
      <c r="E34" s="19">
        <v>59190010.200000003</v>
      </c>
      <c r="F34" s="6">
        <f t="shared" si="1"/>
        <v>0.83760193415490181</v>
      </c>
    </row>
  </sheetData>
  <mergeCells count="8">
    <mergeCell ref="C5:C9"/>
    <mergeCell ref="A1:F3"/>
    <mergeCell ref="A4:F4"/>
    <mergeCell ref="B5:B9"/>
    <mergeCell ref="D5:D9"/>
    <mergeCell ref="E5:E9"/>
    <mergeCell ref="F5:F9"/>
    <mergeCell ref="A5:A9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F7223E-4E62-4CE3-9DC3-FCBD7CC8D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Дуркина-АФ-ПК\Дуркина-АФ</dc:creator>
  <cp:lastModifiedBy>Осташова_ОК</cp:lastModifiedBy>
  <cp:lastPrinted>2022-04-19T09:14:39Z</cp:lastPrinted>
  <dcterms:created xsi:type="dcterms:W3CDTF">2020-07-17T08:54:17Z</dcterms:created>
  <dcterms:modified xsi:type="dcterms:W3CDTF">2022-10-26T05:49:55Z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 _У-Ц_ 2020-2022 (2).xlsx</vt:lpwstr>
  </property>
  <property fmtid="{D5CDD505-2E9C-101B-9397-08002B2CF9AE}" pid="3" name="Название отчета">
    <vt:lpwstr>МП _У-Ц_ 2020-2022 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20-фу-дуркина-аф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используется</vt:lpwstr>
  </property>
</Properties>
</file>