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510" windowWidth="22710" windowHeight="8940"/>
  </bookViews>
  <sheets>
    <sheet name="Документ" sheetId="2" r:id="rId1"/>
  </sheets>
  <definedNames>
    <definedName name="_xlnm.Print_Titles" localSheetId="0">Документ!$6:$6</definedName>
  </definedNames>
  <calcPr calcId="144525"/>
</workbook>
</file>

<file path=xl/calcChain.xml><?xml version="1.0" encoding="utf-8"?>
<calcChain xmlns="http://schemas.openxmlformats.org/spreadsheetml/2006/main">
  <c r="E30" i="2" l="1"/>
  <c r="E28" i="2"/>
  <c r="E27" i="2"/>
  <c r="E25" i="2"/>
  <c r="E24" i="2"/>
  <c r="E23" i="2"/>
  <c r="E22" i="2"/>
  <c r="E16" i="2"/>
  <c r="E15" i="2"/>
  <c r="E14" i="2"/>
  <c r="E13" i="2"/>
  <c r="E12" i="2"/>
  <c r="E10" i="2"/>
  <c r="E9" i="2"/>
  <c r="E31" i="2"/>
  <c r="E29" i="2"/>
  <c r="E26" i="2"/>
  <c r="E21" i="2"/>
  <c r="E20" i="2"/>
  <c r="E19" i="2"/>
  <c r="E18" i="2"/>
  <c r="E17" i="2"/>
  <c r="E11" i="2"/>
  <c r="E8" i="2"/>
  <c r="D7" i="2"/>
  <c r="C7" i="2"/>
  <c r="E7" i="2" s="1"/>
</calcChain>
</file>

<file path=xl/sharedStrings.xml><?xml version="1.0" encoding="utf-8"?>
<sst xmlns="http://schemas.openxmlformats.org/spreadsheetml/2006/main" count="61" uniqueCount="61">
  <si>
    <t>Единица измерения: руб.</t>
  </si>
  <si>
    <t>Наименование целевой статьи (с учетом группировки)</t>
  </si>
  <si>
    <t>Код целевой статьи (с учетом группировки)</t>
  </si>
  <si>
    <t>Лимиты 2020</t>
  </si>
  <si>
    <t>Кассовый расход</t>
  </si>
  <si>
    <t>1</t>
  </si>
  <si>
    <t>2</t>
  </si>
  <si>
    <t>3</t>
  </si>
  <si>
    <t>8</t>
  </si>
  <si>
    <t>9</t>
  </si>
  <si>
    <t>Муниципальная программа муниципального района "Усть-Цилемский" "Развитие экономики"</t>
  </si>
  <si>
    <t>0100000000</t>
  </si>
  <si>
    <t>Подпрограмма "Малое и среднее предпринимательство в муниципальном районе "Усть-Цилемский"</t>
  </si>
  <si>
    <t>0110000000</t>
  </si>
  <si>
    <t>Подпрограмма "Агропромышленный и рыбохозяйственный комплексы в муниципальном районе "Усть-Цилемский"</t>
  </si>
  <si>
    <t>0120000000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</si>
  <si>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</si>
  <si>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</si>
  <si>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</si>
  <si>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0210000000</t>
  </si>
  <si>
    <t>Подпрограмма "Благоустройство и обращение с отходами производства и потребления в муниципальном районе "Усть-Цилемский"</t>
  </si>
  <si>
    <t>0220000000</t>
  </si>
  <si>
    <t>Подпрограмма "Развитие транспортной системы в муниципальном районе "Усть-Цилемский"</t>
  </si>
  <si>
    <t>0230000000</t>
  </si>
  <si>
    <t>Подпрограмма "Обеспечение жильем молодых семей в муниципальном районе "Усть-Цилемский"</t>
  </si>
  <si>
    <t>0240000000</t>
  </si>
  <si>
    <t>Подпрограмма "Повышение безопасности дорожного движения в муниципальном районе "Усть-Цилемский"</t>
  </si>
  <si>
    <t>0250000000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</si>
  <si>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</si>
  <si>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</si>
  <si>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</si>
  <si>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</si>
  <si>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</si>
  <si>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</si>
  <si>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Муниципальная программа муниципального района "Усть-Цилемский" "Социальная поддержка населения"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</si>
  <si>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</si>
  <si>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</si>
  <si>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</si>
  <si>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</si>
  <si>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</si>
  <si>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Подпрограмма "Управление муниципальными финансами и муниципальным долгом"</t>
  </si>
  <si>
    <t>0720000000</t>
  </si>
  <si>
    <t>Подпрограмма "Электронный муниципалитет"</t>
  </si>
  <si>
    <t>0750000000</t>
  </si>
  <si>
    <t>Подпрограмма «Управление муниципальным имуществом»</t>
  </si>
  <si>
    <t>0760000000</t>
  </si>
  <si>
    <t>Муниципальная программа муниципального района "Усть-Цилемский" "Формирование и развитие кадрового потенциала"</t>
  </si>
  <si>
    <t>0800000000</t>
  </si>
  <si>
    <t>Подпрограмма "Привлечение квалифицированных кадров для отраслей экономики муниципального района "Усть-Цилемский"</t>
  </si>
  <si>
    <t>0810000000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</si>
  <si>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</si>
  <si>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0820000000</t>
  </si>
  <si>
    <t>Муниципальная программа муниципального района "Усть-Цилемский" "Безопасность жизнедеятельности населения"</t>
  </si>
  <si>
    <t>0900000000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</si>
  <si>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</si>
  <si>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0920000000</t>
  </si>
  <si>
    <t>Муниципальная программа муниципального района "Усть-Цилемский" "Молодежь Усть-Цилемского района"</t>
  </si>
  <si>
    <t>1000000000</t>
  </si>
  <si>
    <t>ВСЕГО</t>
  </si>
  <si>
    <t>% исполнения</t>
  </si>
  <si>
    <t>Сведения об исполнении бюджета МО МР "Усть-Цилемский" по расходам  в резрезе  муниципальных программ
 на 01.07.2020.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</si>
</sst>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8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/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</borders>
  <cellStyleXfs count="32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4" fillId="2" borderId="8">
      <alignment horizontal="left" vertical="top" wrapText="1"/>
    </xf>
    <xf numFmtId="49" fontId="4" fillId="2" borderId="9">
      <alignment horizontal="center" vertical="top" wrapText="1" shrinkToFit="1"/>
    </xf>
    <xf numFmtId="4" fontId="4" fillId="2" borderId="9">
      <alignment horizontal="right" vertical="top" wrapText="1" shrinkToFit="1"/>
    </xf>
    <xf numFmtId="0" fontId="4" fillId="2" borderId="9">
      <alignment horizontal="left" vertical="top" wrapText="1"/>
    </xf>
    <xf numFmtId="0" fontId="4" fillId="2" borderId="10">
      <alignment horizontal="left" vertical="top" wrapText="1"/>
    </xf>
    <xf numFmtId="0" fontId="5" fillId="0" borderId="11">
      <alignment horizontal="left" vertical="top" wrapText="1"/>
    </xf>
    <xf numFmtId="49" fontId="2" fillId="0" borderId="12">
      <alignment horizontal="center" vertical="top" shrinkToFit="1"/>
    </xf>
    <xf numFmtId="4" fontId="2" fillId="0" borderId="12">
      <alignment horizontal="right" vertical="top" shrinkToFit="1"/>
    </xf>
    <xf numFmtId="0" fontId="2" fillId="0" borderId="12">
      <alignment horizontal="left" vertical="top" wrapText="1"/>
    </xf>
    <xf numFmtId="0" fontId="6" fillId="0" borderId="13">
      <alignment horizontal="left" vertical="top" wrapText="1"/>
    </xf>
    <xf numFmtId="0" fontId="3" fillId="3" borderId="14">
      <alignment horizontal="left" vertical="top" wrapText="1"/>
    </xf>
    <xf numFmtId="49" fontId="3" fillId="3" borderId="15">
      <alignment horizontal="center" vertical="top" shrinkToFit="1"/>
    </xf>
    <xf numFmtId="4" fontId="3" fillId="3" borderId="15">
      <alignment horizontal="right" vertical="top" shrinkToFit="1"/>
    </xf>
    <xf numFmtId="0" fontId="3" fillId="3" borderId="15">
      <alignment horizontal="left" vertical="top" wrapText="1"/>
    </xf>
    <xf numFmtId="0" fontId="3" fillId="3" borderId="16">
      <alignment horizontal="left" vertical="top" wrapText="1"/>
    </xf>
    <xf numFmtId="0" fontId="3" fillId="4" borderId="11">
      <alignment horizontal="left" vertical="top" wrapText="1"/>
    </xf>
    <xf numFmtId="49" fontId="3" fillId="4" borderId="12">
      <alignment horizontal="center" vertical="top" shrinkToFit="1"/>
    </xf>
    <xf numFmtId="4" fontId="3" fillId="4" borderId="12">
      <alignment horizontal="right" vertical="top" shrinkToFit="1"/>
    </xf>
    <xf numFmtId="0" fontId="3" fillId="4" borderId="12">
      <alignment horizontal="left" vertical="top" wrapText="1"/>
    </xf>
    <xf numFmtId="0" fontId="3" fillId="4" borderId="13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</cellStyleXfs>
  <cellXfs count="22">
    <xf numFmtId="0" fontId="0" fillId="0" borderId="0" xfId="0"/>
    <xf numFmtId="0" fontId="0" fillId="0" borderId="0" xfId="0" applyProtection="1">
      <protection locked="0"/>
    </xf>
    <xf numFmtId="49" fontId="3" fillId="0" borderId="6" xfId="5" applyNumberFormat="1" applyProtection="1">
      <alignment horizontal="center" vertical="center" wrapText="1"/>
    </xf>
    <xf numFmtId="49" fontId="3" fillId="0" borderId="7" xfId="6" applyNumberFormat="1" applyProtection="1">
      <alignment horizontal="center" vertical="center" wrapText="1"/>
    </xf>
    <xf numFmtId="0" fontId="4" fillId="2" borderId="8" xfId="7" applyNumberFormat="1" applyProtection="1">
      <alignment horizontal="left" vertical="top" wrapText="1"/>
    </xf>
    <xf numFmtId="49" fontId="4" fillId="2" borderId="9" xfId="8" applyNumberFormat="1" applyProtection="1">
      <alignment horizontal="center" vertical="top" wrapText="1" shrinkToFit="1"/>
    </xf>
    <xf numFmtId="0" fontId="4" fillId="2" borderId="8" xfId="7" quotePrefix="1" applyNumberFormat="1" applyProtection="1">
      <alignment horizontal="left" vertical="top" wrapText="1"/>
    </xf>
    <xf numFmtId="0" fontId="3" fillId="3" borderId="14" xfId="17" quotePrefix="1" applyNumberFormat="1" applyProtection="1">
      <alignment horizontal="left" vertical="top" wrapText="1"/>
    </xf>
    <xf numFmtId="49" fontId="3" fillId="3" borderId="15" xfId="18" applyNumberFormat="1" applyProtection="1">
      <alignment horizontal="center" vertical="top" shrinkToFit="1"/>
    </xf>
    <xf numFmtId="4" fontId="8" fillId="2" borderId="9" xfId="9" applyNumberFormat="1" applyFont="1" applyProtection="1">
      <alignment horizontal="right" vertical="top" wrapText="1" shrinkToFit="1"/>
    </xf>
    <xf numFmtId="4" fontId="8" fillId="3" borderId="15" xfId="19" applyNumberFormat="1" applyFont="1" applyProtection="1">
      <alignment horizontal="right" vertical="top" shrinkToFit="1"/>
    </xf>
    <xf numFmtId="2" fontId="8" fillId="2" borderId="9" xfId="8" applyNumberFormat="1" applyFont="1" applyProtection="1">
      <alignment horizontal="center" vertical="top" wrapText="1" shrinkToFit="1"/>
    </xf>
    <xf numFmtId="2" fontId="8" fillId="3" borderId="15" xfId="18" applyNumberFormat="1" applyFont="1" applyProtection="1">
      <alignment horizontal="center" vertical="top" shrinkToFit="1"/>
    </xf>
    <xf numFmtId="0" fontId="8" fillId="0" borderId="3" xfId="1" applyNumberFormat="1" applyFont="1" applyAlignment="1" applyProtection="1">
      <alignment horizontal="center" vertical="top" wrapText="1"/>
    </xf>
    <xf numFmtId="0" fontId="2" fillId="0" borderId="3" xfId="2" applyNumberFormat="1" applyProtection="1">
      <alignment horizontal="right" vertical="top" wrapText="1"/>
    </xf>
    <xf numFmtId="0" fontId="2" fillId="0" borderId="3" xfId="2">
      <alignment horizontal="right" vertical="top" wrapText="1"/>
    </xf>
    <xf numFmtId="49" fontId="3" fillId="0" borderId="5" xfId="4" applyNumberFormat="1" applyProtection="1">
      <alignment horizontal="center" vertical="center" wrapText="1"/>
    </xf>
    <xf numFmtId="49" fontId="3" fillId="0" borderId="5" xfId="4">
      <alignment horizontal="center" vertical="center" wrapText="1"/>
    </xf>
    <xf numFmtId="49" fontId="3" fillId="0" borderId="17" xfId="4" applyNumberFormat="1" applyBorder="1" applyAlignment="1" applyProtection="1">
      <alignment horizontal="center" vertical="center" wrapText="1"/>
    </xf>
    <xf numFmtId="49" fontId="3" fillId="0" borderId="12" xfId="4" applyNumberFormat="1" applyBorder="1" applyAlignment="1" applyProtection="1">
      <alignment horizontal="center" vertical="center" wrapText="1"/>
    </xf>
    <xf numFmtId="49" fontId="3" fillId="0" borderId="1" xfId="3" applyNumberFormat="1" applyBorder="1" applyProtection="1">
      <alignment horizontal="center" vertical="center" wrapText="1"/>
    </xf>
    <xf numFmtId="49" fontId="3" fillId="0" borderId="2" xfId="3" applyNumberFormat="1" applyBorder="1" applyProtection="1">
      <alignment horizontal="center" vertical="center" wrapText="1"/>
    </xf>
  </cellXfs>
  <cellStyles count="32">
    <cellStyle name="br" xfId="29"/>
    <cellStyle name="col" xfId="28"/>
    <cellStyle name="ex58" xfId="7"/>
    <cellStyle name="ex59" xfId="8"/>
    <cellStyle name="ex60" xfId="9"/>
    <cellStyle name="ex61" xfId="10"/>
    <cellStyle name="ex62" xfId="11"/>
    <cellStyle name="ex63" xfId="17"/>
    <cellStyle name="ex64" xfId="18"/>
    <cellStyle name="ex65" xfId="19"/>
    <cellStyle name="ex66" xfId="20"/>
    <cellStyle name="ex67" xfId="21"/>
    <cellStyle name="ex68" xfId="22"/>
    <cellStyle name="ex69" xfId="23"/>
    <cellStyle name="ex70" xfId="24"/>
    <cellStyle name="ex71" xfId="25"/>
    <cellStyle name="ex72" xfId="26"/>
    <cellStyle name="ex73" xfId="12"/>
    <cellStyle name="ex74" xfId="13"/>
    <cellStyle name="ex75" xfId="14"/>
    <cellStyle name="ex76" xfId="15"/>
    <cellStyle name="ex77" xfId="16"/>
    <cellStyle name="st57" xfId="2"/>
    <cellStyle name="style0" xfId="30"/>
    <cellStyle name="td" xfId="31"/>
    <cellStyle name="tr" xfId="27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>
      <pane ySplit="6" topLeftCell="A7" activePane="bottomLeft" state="frozen"/>
      <selection pane="bottomLeft" activeCell="I9" sqref="I9"/>
    </sheetView>
  </sheetViews>
  <sheetFormatPr defaultColWidth="8.85546875" defaultRowHeight="15" x14ac:dyDescent="0.25"/>
  <cols>
    <col min="1" max="1" width="39.42578125" style="1" customWidth="1"/>
    <col min="2" max="2" width="16" style="1" customWidth="1"/>
    <col min="3" max="4" width="17.28515625" style="1" customWidth="1"/>
    <col min="5" max="5" width="13.42578125" style="1" customWidth="1"/>
    <col min="6" max="16384" width="8.85546875" style="1"/>
  </cols>
  <sheetData>
    <row r="1" spans="1:5" x14ac:dyDescent="0.25">
      <c r="A1" s="13" t="s">
        <v>60</v>
      </c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3" spans="1:5" x14ac:dyDescent="0.25">
      <c r="A3" s="14" t="s">
        <v>0</v>
      </c>
      <c r="B3" s="15"/>
      <c r="C3" s="15"/>
      <c r="D3" s="15"/>
      <c r="E3" s="15"/>
    </row>
    <row r="4" spans="1:5" x14ac:dyDescent="0.25">
      <c r="A4" s="20" t="s">
        <v>1</v>
      </c>
      <c r="B4" s="16" t="s">
        <v>2</v>
      </c>
      <c r="C4" s="16" t="s">
        <v>3</v>
      </c>
      <c r="D4" s="18" t="s">
        <v>4</v>
      </c>
      <c r="E4" s="16" t="s">
        <v>59</v>
      </c>
    </row>
    <row r="5" spans="1:5" ht="39.75" customHeight="1" x14ac:dyDescent="0.25">
      <c r="A5" s="21"/>
      <c r="B5" s="17"/>
      <c r="C5" s="17"/>
      <c r="D5" s="19"/>
      <c r="E5" s="17"/>
    </row>
    <row r="6" spans="1:5" x14ac:dyDescent="0.25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6.5" thickBot="1" x14ac:dyDescent="0.3">
      <c r="A7" s="4" t="s">
        <v>58</v>
      </c>
      <c r="B7" s="5"/>
      <c r="C7" s="9">
        <f>C8+C11+C17+C18+C19+C20+C21+C26+C29+C31</f>
        <v>919996581.33000004</v>
      </c>
      <c r="D7" s="9">
        <f>D8+D11+D17+D18+D19+D20+D21+D26+D29+D31</f>
        <v>475551854.6699999</v>
      </c>
      <c r="E7" s="11">
        <f t="shared" ref="E7:E31" si="0">D7*100/C7</f>
        <v>51.690611065371002</v>
      </c>
    </row>
    <row r="8" spans="1:5" ht="45.75" thickBot="1" x14ac:dyDescent="0.3">
      <c r="A8" s="6" t="s">
        <v>10</v>
      </c>
      <c r="B8" s="5" t="s">
        <v>11</v>
      </c>
      <c r="C8" s="9">
        <v>4351500</v>
      </c>
      <c r="D8" s="9">
        <v>1919236.04</v>
      </c>
      <c r="E8" s="11">
        <f t="shared" si="0"/>
        <v>44.105160059749508</v>
      </c>
    </row>
    <row r="9" spans="1:5" ht="51" x14ac:dyDescent="0.25">
      <c r="A9" s="7" t="s">
        <v>12</v>
      </c>
      <c r="B9" s="8" t="s">
        <v>13</v>
      </c>
      <c r="C9" s="10">
        <v>4191500</v>
      </c>
      <c r="D9" s="10">
        <v>1786236.04</v>
      </c>
      <c r="E9" s="12">
        <f t="shared" si="0"/>
        <v>42.61567553381844</v>
      </c>
    </row>
    <row r="10" spans="1:5" ht="51" x14ac:dyDescent="0.25">
      <c r="A10" s="7" t="s">
        <v>14</v>
      </c>
      <c r="B10" s="8" t="s">
        <v>15</v>
      </c>
      <c r="C10" s="10">
        <v>160000</v>
      </c>
      <c r="D10" s="10">
        <v>133000</v>
      </c>
      <c r="E10" s="12">
        <f t="shared" si="0"/>
        <v>83.125</v>
      </c>
    </row>
    <row r="11" spans="1:5" ht="75.75" thickBot="1" x14ac:dyDescent="0.3">
      <c r="A11" s="6" t="s">
        <v>16</v>
      </c>
      <c r="B11" s="5" t="s">
        <v>17</v>
      </c>
      <c r="C11" s="9">
        <v>116789406.43000001</v>
      </c>
      <c r="D11" s="9">
        <v>50087547.549999997</v>
      </c>
      <c r="E11" s="11">
        <f t="shared" si="0"/>
        <v>42.887064059205528</v>
      </c>
    </row>
    <row r="12" spans="1:5" ht="51" x14ac:dyDescent="0.25">
      <c r="A12" s="7" t="s">
        <v>18</v>
      </c>
      <c r="B12" s="8" t="s">
        <v>19</v>
      </c>
      <c r="C12" s="10">
        <v>24190986.75</v>
      </c>
      <c r="D12" s="10">
        <v>7140257.5599999996</v>
      </c>
      <c r="E12" s="12">
        <f t="shared" si="0"/>
        <v>29.516189785023961</v>
      </c>
    </row>
    <row r="13" spans="1:5" ht="51" x14ac:dyDescent="0.25">
      <c r="A13" s="7" t="s">
        <v>20</v>
      </c>
      <c r="B13" s="8" t="s">
        <v>21</v>
      </c>
      <c r="C13" s="10">
        <v>7939556</v>
      </c>
      <c r="D13" s="10">
        <v>3789246.54</v>
      </c>
      <c r="E13" s="12">
        <f t="shared" si="0"/>
        <v>47.7261768794124</v>
      </c>
    </row>
    <row r="14" spans="1:5" ht="51" x14ac:dyDescent="0.25">
      <c r="A14" s="7" t="s">
        <v>22</v>
      </c>
      <c r="B14" s="8" t="s">
        <v>23</v>
      </c>
      <c r="C14" s="10">
        <v>82195404.790000007</v>
      </c>
      <c r="D14" s="10">
        <v>36864843.450000003</v>
      </c>
      <c r="E14" s="12">
        <f t="shared" si="0"/>
        <v>44.850248677752148</v>
      </c>
    </row>
    <row r="15" spans="1:5" ht="38.25" x14ac:dyDescent="0.25">
      <c r="A15" s="7" t="s">
        <v>24</v>
      </c>
      <c r="B15" s="8" t="s">
        <v>25</v>
      </c>
      <c r="C15" s="10">
        <v>2358458.89</v>
      </c>
      <c r="D15" s="10">
        <v>2293200</v>
      </c>
      <c r="E15" s="12">
        <f t="shared" si="0"/>
        <v>97.232985901229753</v>
      </c>
    </row>
    <row r="16" spans="1:5" ht="51" x14ac:dyDescent="0.25">
      <c r="A16" s="7" t="s">
        <v>26</v>
      </c>
      <c r="B16" s="8" t="s">
        <v>27</v>
      </c>
      <c r="C16" s="10">
        <v>105000</v>
      </c>
      <c r="D16" s="10">
        <v>0</v>
      </c>
      <c r="E16" s="12">
        <f t="shared" si="0"/>
        <v>0</v>
      </c>
    </row>
    <row r="17" spans="1:5" ht="45.75" thickBot="1" x14ac:dyDescent="0.3">
      <c r="A17" s="6" t="s">
        <v>28</v>
      </c>
      <c r="B17" s="5" t="s">
        <v>29</v>
      </c>
      <c r="C17" s="9">
        <v>531219503.08999997</v>
      </c>
      <c r="D17" s="9">
        <v>291407446.56999999</v>
      </c>
      <c r="E17" s="11">
        <f t="shared" si="0"/>
        <v>54.856315491983985</v>
      </c>
    </row>
    <row r="18" spans="1:5" ht="45.75" thickBot="1" x14ac:dyDescent="0.3">
      <c r="A18" s="6" t="s">
        <v>30</v>
      </c>
      <c r="B18" s="5" t="s">
        <v>31</v>
      </c>
      <c r="C18" s="9">
        <v>153237524.38999999</v>
      </c>
      <c r="D18" s="9">
        <v>81683901.530000001</v>
      </c>
      <c r="E18" s="11">
        <f t="shared" si="0"/>
        <v>53.305417100128089</v>
      </c>
    </row>
    <row r="19" spans="1:5" ht="60.75" thickBot="1" x14ac:dyDescent="0.3">
      <c r="A19" s="6" t="s">
        <v>32</v>
      </c>
      <c r="B19" s="5" t="s">
        <v>33</v>
      </c>
      <c r="C19" s="9">
        <v>24367300</v>
      </c>
      <c r="D19" s="9">
        <v>12837822.060000001</v>
      </c>
      <c r="E19" s="11">
        <f t="shared" si="0"/>
        <v>52.684630878267185</v>
      </c>
    </row>
    <row r="20" spans="1:5" ht="60.75" thickBot="1" x14ac:dyDescent="0.3">
      <c r="A20" s="6" t="s">
        <v>34</v>
      </c>
      <c r="B20" s="5" t="s">
        <v>35</v>
      </c>
      <c r="C20" s="9">
        <v>12921171</v>
      </c>
      <c r="D20" s="9">
        <v>240070.7</v>
      </c>
      <c r="E20" s="11">
        <f t="shared" si="0"/>
        <v>1.8579639569819175</v>
      </c>
    </row>
    <row r="21" spans="1:5" ht="60.75" thickBot="1" x14ac:dyDescent="0.3">
      <c r="A21" s="6" t="s">
        <v>36</v>
      </c>
      <c r="B21" s="5" t="s">
        <v>37</v>
      </c>
      <c r="C21" s="9">
        <v>76433285.319999993</v>
      </c>
      <c r="D21" s="9">
        <v>37292909.280000001</v>
      </c>
      <c r="E21" s="11">
        <f t="shared" si="0"/>
        <v>48.791451425733385</v>
      </c>
    </row>
    <row r="22" spans="1:5" ht="38.25" x14ac:dyDescent="0.25">
      <c r="A22" s="7" t="s">
        <v>38</v>
      </c>
      <c r="B22" s="8" t="s">
        <v>39</v>
      </c>
      <c r="C22" s="10">
        <v>126000</v>
      </c>
      <c r="D22" s="10">
        <v>0</v>
      </c>
      <c r="E22" s="12">
        <f t="shared" si="0"/>
        <v>0</v>
      </c>
    </row>
    <row r="23" spans="1:5" ht="38.25" x14ac:dyDescent="0.25">
      <c r="A23" s="7" t="s">
        <v>40</v>
      </c>
      <c r="B23" s="8" t="s">
        <v>41</v>
      </c>
      <c r="C23" s="10">
        <v>70639310</v>
      </c>
      <c r="D23" s="10">
        <v>34372667.609999999</v>
      </c>
      <c r="E23" s="12">
        <f t="shared" si="0"/>
        <v>48.659404529857383</v>
      </c>
    </row>
    <row r="24" spans="1:5" ht="25.5" x14ac:dyDescent="0.25">
      <c r="A24" s="7" t="s">
        <v>42</v>
      </c>
      <c r="B24" s="8" t="s">
        <v>43</v>
      </c>
      <c r="C24" s="10">
        <v>813485.12</v>
      </c>
      <c r="D24" s="10">
        <v>322551.09999999998</v>
      </c>
      <c r="E24" s="12">
        <f t="shared" si="0"/>
        <v>39.650522433649428</v>
      </c>
    </row>
    <row r="25" spans="1:5" ht="25.5" x14ac:dyDescent="0.25">
      <c r="A25" s="7" t="s">
        <v>44</v>
      </c>
      <c r="B25" s="8" t="s">
        <v>45</v>
      </c>
      <c r="C25" s="10">
        <v>4854490.2</v>
      </c>
      <c r="D25" s="10">
        <v>2597690.5699999998</v>
      </c>
      <c r="E25" s="12">
        <f t="shared" si="0"/>
        <v>53.511088970784193</v>
      </c>
    </row>
    <row r="26" spans="1:5" ht="60.75" thickBot="1" x14ac:dyDescent="0.3">
      <c r="A26" s="6" t="s">
        <v>46</v>
      </c>
      <c r="B26" s="5" t="s">
        <v>47</v>
      </c>
      <c r="C26" s="9">
        <v>90000</v>
      </c>
      <c r="D26" s="9">
        <v>0</v>
      </c>
      <c r="E26" s="11">
        <f t="shared" si="0"/>
        <v>0</v>
      </c>
    </row>
    <row r="27" spans="1:5" ht="51" x14ac:dyDescent="0.25">
      <c r="A27" s="7" t="s">
        <v>48</v>
      </c>
      <c r="B27" s="8" t="s">
        <v>49</v>
      </c>
      <c r="C27" s="10">
        <v>15000</v>
      </c>
      <c r="D27" s="10">
        <v>0</v>
      </c>
      <c r="E27" s="12">
        <f t="shared" si="0"/>
        <v>0</v>
      </c>
    </row>
    <row r="28" spans="1:5" ht="76.5" x14ac:dyDescent="0.25">
      <c r="A28" s="7" t="s">
        <v>50</v>
      </c>
      <c r="B28" s="8" t="s">
        <v>51</v>
      </c>
      <c r="C28" s="10">
        <v>75000</v>
      </c>
      <c r="D28" s="10">
        <v>0</v>
      </c>
      <c r="E28" s="12">
        <f t="shared" si="0"/>
        <v>0</v>
      </c>
    </row>
    <row r="29" spans="1:5" ht="60.75" thickBot="1" x14ac:dyDescent="0.3">
      <c r="A29" s="6" t="s">
        <v>52</v>
      </c>
      <c r="B29" s="5" t="s">
        <v>53</v>
      </c>
      <c r="C29" s="9">
        <v>336891.1</v>
      </c>
      <c r="D29" s="9">
        <v>55775.94</v>
      </c>
      <c r="E29" s="11">
        <f t="shared" si="0"/>
        <v>16.556074054791001</v>
      </c>
    </row>
    <row r="30" spans="1:5" ht="76.5" x14ac:dyDescent="0.25">
      <c r="A30" s="7" t="s">
        <v>54</v>
      </c>
      <c r="B30" s="8" t="s">
        <v>55</v>
      </c>
      <c r="C30" s="10">
        <v>336891.1</v>
      </c>
      <c r="D30" s="10">
        <v>55775.94</v>
      </c>
      <c r="E30" s="12">
        <f t="shared" si="0"/>
        <v>16.556074054791001</v>
      </c>
    </row>
    <row r="31" spans="1:5" ht="60.75" thickBot="1" x14ac:dyDescent="0.3">
      <c r="A31" s="6" t="s">
        <v>56</v>
      </c>
      <c r="B31" s="5" t="s">
        <v>57</v>
      </c>
      <c r="C31" s="9">
        <v>250000</v>
      </c>
      <c r="D31" s="9">
        <v>27145</v>
      </c>
      <c r="E31" s="11">
        <f t="shared" si="0"/>
        <v>10.858000000000001</v>
      </c>
    </row>
  </sheetData>
  <mergeCells count="7">
    <mergeCell ref="A1:E2"/>
    <mergeCell ref="A3:E3"/>
    <mergeCell ref="B4:B5"/>
    <mergeCell ref="C4:C5"/>
    <mergeCell ref="D4:D5"/>
    <mergeCell ref="E4:E5"/>
    <mergeCell ref="A4:A5"/>
  </mergeCells>
  <pageMargins left="0.7" right="0.7" top="0.75" bottom="0.75" header="0.3" footer="0.3"/>
  <pageSetup paperSize="9" scale="90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Чоп_ЕА</cp:lastModifiedBy>
  <cp:lastPrinted>2020-07-17T09:05:28Z</cp:lastPrinted>
  <dcterms:created xsi:type="dcterms:W3CDTF">2020-07-17T08:54:17Z</dcterms:created>
  <dcterms:modified xsi:type="dcterms:W3CDTF">2020-07-21T11:40:23Z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