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22710" windowHeight="8940"/>
  </bookViews>
  <sheets>
    <sheet name="Документ" sheetId="2" r:id="rId1"/>
  </sheets>
  <definedNames>
    <definedName name="_xlnm.Print_Titles" localSheetId="0">Документ!$10:$10</definedName>
  </definedNames>
  <calcPr calcId="124519"/>
</workbook>
</file>

<file path=xl/calcChain.xml><?xml version="1.0" encoding="utf-8"?>
<calcChain xmlns="http://schemas.openxmlformats.org/spreadsheetml/2006/main">
  <c r="E11" i="2"/>
  <c r="D11"/>
  <c r="F36"/>
  <c r="C11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 l="1"/>
</calcChain>
</file>

<file path=xl/sharedStrings.xml><?xml version="1.0" encoding="utf-8"?>
<sst xmlns="http://schemas.openxmlformats.org/spreadsheetml/2006/main" count="64" uniqueCount="64">
  <si>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</si>
  <si>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</si>
  <si>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</si>
  <si>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</si>
  <si>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</si>
  <si>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Подпрограмма "Малое и среднее предпринимательство в муниципальном районе "Усть-Цилемский"</t>
  </si>
  <si>
    <t>0110000000</t>
  </si>
  <si>
    <t>Подпрограмма "Агропромышленный и рыбохозяйственный комплексы в муниципальном районе "Усть-Цилемский"</t>
  </si>
  <si>
    <t>0120000000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</si>
  <si>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</si>
  <si>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</si>
  <si>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</si>
  <si>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0210000000</t>
  </si>
  <si>
    <t>Подпрограмма "Благоустройство и обращение с отходами производства и потребления в муниципальном районе "Усть-Цилемский"</t>
  </si>
  <si>
    <t>0220000000</t>
  </si>
  <si>
    <t>Подпрограмма "Развитие транспортной системы в муниципальном районе "Усть-Цилемский"</t>
  </si>
  <si>
    <t>0230000000</t>
  </si>
  <si>
    <t>Подпрограмма "Обеспечение жильем молодых семей в муниципальном районе "Усть-Цилемский"</t>
  </si>
  <si>
    <t>0240000000</t>
  </si>
  <si>
    <t>Подпрограмма "Повышение безопасности дорожного движения в муниципальном районе "Усть-Цилемский"</t>
  </si>
  <si>
    <t>0250000000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</si>
  <si>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</si>
  <si>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</si>
  <si>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</si>
  <si>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</si>
  <si>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</si>
  <si>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</si>
  <si>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Муниципальная программа муниципального района "Усть-Цилемский" "Социальная поддержка населения"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</si>
  <si>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</si>
  <si>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</si>
  <si>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</si>
  <si>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</si>
  <si>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</si>
  <si>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Подпрограмма "Управление муниципальными финансами и муниципальным долгом"</t>
  </si>
  <si>
    <t>0720000000</t>
  </si>
  <si>
    <t>Подпрограмма "Электронный муниципалитет"</t>
  </si>
  <si>
    <t>0750000000</t>
  </si>
  <si>
    <t>Подпрограмма «Управление муниципальным имуществом»</t>
  </si>
  <si>
    <t>0760000000</t>
  </si>
  <si>
    <t>Муниципальная программа муниципального района "Усть-Цилемский" "Формирование и развитие кадрового потенциала"</t>
  </si>
  <si>
    <t>0800000000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</si>
  <si>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</si>
  <si>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0820000000</t>
  </si>
  <si>
    <t>Муниципальная программа муниципального района "Усть-Цилемский" "Безопасность жизнедеятельности населения"</t>
  </si>
  <si>
    <t>0900000000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</si>
  <si>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</si>
  <si>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0920000000</t>
  </si>
  <si>
    <t>Муниципальная программа муниципального района "Усть-Цилемский" "Молодежь Усть-Цилемского района"</t>
  </si>
  <si>
    <t>1000000000</t>
  </si>
  <si>
    <t>ВСЕГО</t>
  </si>
  <si>
    <t>Профилактика терроризма, его идеологии, экстремистских проявлений в муниципальном районе «Усть-Цилемский»</t>
  </si>
  <si>
    <t>0930000000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</si>
  <si>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</si>
  <si>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</si>
  <si>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</si>
  <si>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</si>
  <si>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Кассовое
исполнение на 01.07.2021</t>
  </si>
  <si>
    <t>Сводная бюджетная роспись на 01.07.2021</t>
  </si>
  <si>
    <t>руб.</t>
  </si>
  <si>
    <t>Код целевой статьи</t>
  </si>
  <si>
    <t>4</t>
  </si>
  <si>
    <t>5</t>
  </si>
  <si>
    <t>6</t>
  </si>
  <si>
    <t>РАСХОДЫ БЮДЖЕТА МО МР "УСТЬ-ЦИЛЕМСКИЙ" В РАЗРЕЗЕ  МУНИЦИПАЛЬНЫХ ПРОГРАММ И НЕПРОГРАММНЫМ НАПРАВЛЕНИЯМ ДЕЯТЕЛЬНОСТИ
  ЗА 1 КВАРТАЛ 2021 ГОД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</si>
</sst>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</cellStyleXfs>
  <cellXfs count="32">
    <xf numFmtId="0" fontId="0" fillId="0" borderId="0" xfId="0"/>
    <xf numFmtId="0" fontId="0" fillId="0" borderId="0" xfId="0" applyProtection="1">
      <protection locked="0"/>
    </xf>
    <xf numFmtId="4" fontId="8" fillId="0" borderId="17" xfId="0" applyNumberFormat="1" applyFont="1" applyFill="1" applyBorder="1" applyAlignment="1">
      <alignment horizontal="right" vertical="center" wrapText="1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49" fontId="8" fillId="0" borderId="15" xfId="8" applyNumberFormat="1" applyFont="1" applyFill="1" applyBorder="1" applyAlignment="1" applyProtection="1">
      <alignment horizontal="center" vertical="center" wrapText="1" shrinkToFit="1"/>
    </xf>
    <xf numFmtId="4" fontId="8" fillId="0" borderId="15" xfId="9" applyNumberFormat="1" applyFont="1" applyFill="1" applyBorder="1" applyAlignment="1" applyProtection="1">
      <alignment horizontal="center" vertical="center" wrapText="1" shrinkToFi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49" fontId="8" fillId="0" borderId="15" xfId="18" applyNumberFormat="1" applyFont="1" applyFill="1" applyBorder="1" applyAlignment="1" applyProtection="1">
      <alignment horizontal="center" vertical="center" shrinkToFit="1"/>
    </xf>
    <xf numFmtId="4" fontId="8" fillId="0" borderId="15" xfId="19" applyNumberFormat="1" applyFont="1" applyFill="1" applyBorder="1" applyAlignment="1" applyProtection="1">
      <alignment horizontal="center" vertical="center" shrinkToFit="1"/>
    </xf>
    <xf numFmtId="0" fontId="10" fillId="0" borderId="15" xfId="7" applyNumberFormat="1" applyFont="1" applyFill="1" applyBorder="1" applyProtection="1">
      <alignment horizontal="left" vertical="top" wrapTex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4" fontId="10" fillId="0" borderId="15" xfId="9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0" fontId="8" fillId="0" borderId="15" xfId="7" quotePrefix="1" applyNumberFormat="1" applyFont="1" applyFill="1" applyBorder="1" applyAlignment="1" applyProtection="1">
      <alignment horizontal="justify" vertical="center" wrapText="1"/>
    </xf>
    <xf numFmtId="0" fontId="8" fillId="0" borderId="15" xfId="17" quotePrefix="1" applyNumberFormat="1" applyFont="1" applyFill="1" applyBorder="1" applyAlignment="1" applyProtection="1">
      <alignment horizontal="justify" vertical="center" wrapText="1"/>
    </xf>
    <xf numFmtId="0" fontId="8" fillId="5" borderId="18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164" fontId="8" fillId="0" borderId="16" xfId="8" applyNumberFormat="1" applyFont="1" applyFill="1" applyBorder="1" applyAlignment="1" applyProtection="1">
      <alignment horizontal="center" vertical="center" wrapText="1" shrinkToFit="1"/>
    </xf>
    <xf numFmtId="4" fontId="8" fillId="0" borderId="15" xfId="0" applyNumberFormat="1" applyFont="1" applyFill="1" applyBorder="1" applyAlignment="1">
      <alignment horizontal="right" vertical="center" wrapText="1"/>
    </xf>
    <xf numFmtId="4" fontId="11" fillId="0" borderId="15" xfId="9" applyNumberFormat="1" applyFont="1" applyFill="1" applyBorder="1" applyProtection="1">
      <alignment horizontal="right" vertical="top" wrapText="1" shrinkToFit="1"/>
    </xf>
    <xf numFmtId="0" fontId="8" fillId="0" borderId="20" xfId="7" quotePrefix="1" applyNumberFormat="1" applyFont="1" applyFill="1" applyBorder="1" applyAlignment="1" applyProtection="1">
      <alignment horizontal="justify" vertical="center" wrapText="1"/>
    </xf>
    <xf numFmtId="49" fontId="8" fillId="0" borderId="16" xfId="18" applyNumberFormat="1" applyFont="1" applyFill="1" applyBorder="1" applyAlignment="1" applyProtection="1">
      <alignment horizontal="center" vertical="center" shrinkToFit="1"/>
    </xf>
    <xf numFmtId="4" fontId="8" fillId="0" borderId="16" xfId="19" applyNumberFormat="1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Protection="1">
      <protection locked="0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</cellXfs>
  <cellStyles count="33">
    <cellStyle name="br" xfId="29"/>
    <cellStyle name="col" xfId="28"/>
    <cellStyle name="ex58" xfId="7"/>
    <cellStyle name="ex59" xfId="8"/>
    <cellStyle name="ex60" xfId="9"/>
    <cellStyle name="ex61" xfId="10"/>
    <cellStyle name="ex62" xfId="11"/>
    <cellStyle name="ex63" xfId="17"/>
    <cellStyle name="ex64" xfId="18"/>
    <cellStyle name="ex65" xfId="19"/>
    <cellStyle name="ex66" xfId="20"/>
    <cellStyle name="ex67" xfId="21"/>
    <cellStyle name="ex68" xfId="22"/>
    <cellStyle name="ex69" xfId="23"/>
    <cellStyle name="ex70" xfId="24"/>
    <cellStyle name="ex71" xfId="25"/>
    <cellStyle name="ex72" xfId="26"/>
    <cellStyle name="ex73" xfId="12"/>
    <cellStyle name="ex74" xfId="13"/>
    <cellStyle name="ex75" xfId="14"/>
    <cellStyle name="ex76" xfId="15"/>
    <cellStyle name="ex77" xfId="16"/>
    <cellStyle name="st57" xfId="2"/>
    <cellStyle name="style0" xfId="30"/>
    <cellStyle name="td" xfId="31"/>
    <cellStyle name="tr" xfId="27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pane ySplit="10" topLeftCell="A11" activePane="bottomLeft" state="frozen"/>
      <selection pane="bottomLeft" activeCell="D5" sqref="D5:D9"/>
    </sheetView>
  </sheetViews>
  <sheetFormatPr defaultColWidth="8.85546875" defaultRowHeight="15"/>
  <cols>
    <col min="1" max="1" width="46" style="1" customWidth="1"/>
    <col min="2" max="2" width="16" style="1" customWidth="1"/>
    <col min="3" max="6" width="17.28515625" style="1" customWidth="1"/>
    <col min="7" max="16384" width="8.85546875" style="1"/>
  </cols>
  <sheetData>
    <row r="1" spans="1:6">
      <c r="A1" s="27" t="s">
        <v>63</v>
      </c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 ht="15.75">
      <c r="A4" s="28" t="s">
        <v>58</v>
      </c>
      <c r="B4" s="29"/>
      <c r="C4" s="29"/>
      <c r="D4" s="29"/>
      <c r="E4" s="29"/>
      <c r="F4" s="29"/>
    </row>
    <row r="5" spans="1:6" ht="18.75" customHeight="1">
      <c r="A5" s="31" t="s">
        <v>52</v>
      </c>
      <c r="B5" s="25" t="s">
        <v>59</v>
      </c>
      <c r="C5" s="25" t="s">
        <v>55</v>
      </c>
      <c r="D5" s="25" t="s">
        <v>57</v>
      </c>
      <c r="E5" s="30" t="s">
        <v>56</v>
      </c>
      <c r="F5" s="25" t="s">
        <v>53</v>
      </c>
    </row>
    <row r="6" spans="1:6">
      <c r="A6" s="31"/>
      <c r="B6" s="25"/>
      <c r="C6" s="25"/>
      <c r="D6" s="25"/>
      <c r="E6" s="30"/>
      <c r="F6" s="25"/>
    </row>
    <row r="7" spans="1:6">
      <c r="A7" s="31"/>
      <c r="B7" s="25"/>
      <c r="C7" s="25"/>
      <c r="D7" s="25"/>
      <c r="E7" s="30"/>
      <c r="F7" s="25"/>
    </row>
    <row r="8" spans="1:6">
      <c r="A8" s="31"/>
      <c r="B8" s="25"/>
      <c r="C8" s="25"/>
      <c r="D8" s="25"/>
      <c r="E8" s="30"/>
      <c r="F8" s="25"/>
    </row>
    <row r="9" spans="1:6">
      <c r="A9" s="31"/>
      <c r="B9" s="26"/>
      <c r="C9" s="26"/>
      <c r="D9" s="26"/>
      <c r="E9" s="30"/>
      <c r="F9" s="26"/>
    </row>
    <row r="10" spans="1:6" ht="15.75">
      <c r="A10" s="3" t="s">
        <v>0</v>
      </c>
      <c r="B10" s="4" t="s">
        <v>1</v>
      </c>
      <c r="C10" s="4" t="s">
        <v>2</v>
      </c>
      <c r="D10" s="4" t="s">
        <v>60</v>
      </c>
      <c r="E10" s="4" t="s">
        <v>61</v>
      </c>
      <c r="F10" s="4" t="s">
        <v>62</v>
      </c>
    </row>
    <row r="11" spans="1:6" ht="15.75">
      <c r="A11" s="10" t="s">
        <v>49</v>
      </c>
      <c r="B11" s="11"/>
      <c r="C11" s="12">
        <f>C12+C15+C21+C22+C23+C24+C25+C30+C32+C35+C36</f>
        <v>975330927.44000006</v>
      </c>
      <c r="D11" s="12">
        <f t="shared" ref="D11:E11" si="0">D12+D15+D21+D22+D23+D24+D25+D30+D32+D35+D36</f>
        <v>988902041.53999996</v>
      </c>
      <c r="E11" s="12">
        <f t="shared" si="0"/>
        <v>518300612.42999995</v>
      </c>
      <c r="F11" s="13">
        <f>E11/D11</f>
        <v>0.5241172438301972</v>
      </c>
    </row>
    <row r="12" spans="1:6" ht="47.25">
      <c r="A12" s="14" t="s">
        <v>3</v>
      </c>
      <c r="B12" s="5" t="s">
        <v>4</v>
      </c>
      <c r="C12" s="2">
        <v>5244586</v>
      </c>
      <c r="D12" s="6">
        <v>5244586</v>
      </c>
      <c r="E12" s="6">
        <v>3397503.27</v>
      </c>
      <c r="F12" s="7">
        <f t="shared" ref="F12:F36" si="1">E12/D12</f>
        <v>0.64781152792613184</v>
      </c>
    </row>
    <row r="13" spans="1:6" ht="47.25">
      <c r="A13" s="15" t="s">
        <v>5</v>
      </c>
      <c r="B13" s="8" t="s">
        <v>6</v>
      </c>
      <c r="C13" s="2">
        <v>5084586</v>
      </c>
      <c r="D13" s="9">
        <v>5084586</v>
      </c>
      <c r="E13" s="9">
        <v>3397503.27</v>
      </c>
      <c r="F13" s="7">
        <f t="shared" si="1"/>
        <v>0.66819663783836092</v>
      </c>
    </row>
    <row r="14" spans="1:6" ht="47.25">
      <c r="A14" s="15" t="s">
        <v>7</v>
      </c>
      <c r="B14" s="8" t="s">
        <v>8</v>
      </c>
      <c r="C14" s="2">
        <v>160000</v>
      </c>
      <c r="D14" s="9">
        <v>160000</v>
      </c>
      <c r="E14" s="9">
        <v>0</v>
      </c>
      <c r="F14" s="7">
        <f t="shared" si="1"/>
        <v>0</v>
      </c>
    </row>
    <row r="15" spans="1:6" ht="47.25">
      <c r="A15" s="14" t="s">
        <v>9</v>
      </c>
      <c r="B15" s="5" t="s">
        <v>10</v>
      </c>
      <c r="C15" s="2">
        <v>100243687.41</v>
      </c>
      <c r="D15" s="6">
        <v>101473702.81999999</v>
      </c>
      <c r="E15" s="6">
        <v>50860350.619999997</v>
      </c>
      <c r="F15" s="7">
        <f t="shared" si="1"/>
        <v>0.50121705630688451</v>
      </c>
    </row>
    <row r="16" spans="1:6" ht="47.25">
      <c r="A16" s="15" t="s">
        <v>11</v>
      </c>
      <c r="B16" s="8" t="s">
        <v>12</v>
      </c>
      <c r="C16" s="2">
        <v>19887700</v>
      </c>
      <c r="D16" s="9">
        <v>19887700</v>
      </c>
      <c r="E16" s="9">
        <v>6635121.4800000004</v>
      </c>
      <c r="F16" s="7">
        <f t="shared" si="1"/>
        <v>0.3336294030983975</v>
      </c>
    </row>
    <row r="17" spans="1:6" ht="63">
      <c r="A17" s="15" t="s">
        <v>13</v>
      </c>
      <c r="B17" s="8" t="s">
        <v>14</v>
      </c>
      <c r="C17" s="2">
        <v>10635756.16</v>
      </c>
      <c r="D17" s="9">
        <v>11116943.6</v>
      </c>
      <c r="E17" s="9">
        <v>4079971.72</v>
      </c>
      <c r="F17" s="7">
        <f t="shared" si="1"/>
        <v>0.36700480516965117</v>
      </c>
    </row>
    <row r="18" spans="1:6" ht="47.25">
      <c r="A18" s="15" t="s">
        <v>15</v>
      </c>
      <c r="B18" s="8" t="s">
        <v>16</v>
      </c>
      <c r="C18" s="2">
        <v>68809231.25</v>
      </c>
      <c r="D18" s="9">
        <v>68810399.340000004</v>
      </c>
      <c r="E18" s="9">
        <v>38737107.420000002</v>
      </c>
      <c r="F18" s="7">
        <f t="shared" si="1"/>
        <v>0.56295425969838586</v>
      </c>
    </row>
    <row r="19" spans="1:6" ht="47.25">
      <c r="A19" s="15" t="s">
        <v>17</v>
      </c>
      <c r="B19" s="8" t="s">
        <v>18</v>
      </c>
      <c r="C19" s="2">
        <v>806000</v>
      </c>
      <c r="D19" s="9">
        <v>1553659.88</v>
      </c>
      <c r="E19" s="9">
        <v>1389150</v>
      </c>
      <c r="F19" s="7">
        <f t="shared" si="1"/>
        <v>0.89411461149399063</v>
      </c>
    </row>
    <row r="20" spans="1:6" ht="47.25">
      <c r="A20" s="15" t="s">
        <v>19</v>
      </c>
      <c r="B20" s="8" t="s">
        <v>20</v>
      </c>
      <c r="C20" s="2">
        <v>105000</v>
      </c>
      <c r="D20" s="9">
        <v>105000</v>
      </c>
      <c r="E20" s="9">
        <v>19000</v>
      </c>
      <c r="F20" s="7">
        <f t="shared" si="1"/>
        <v>0.18095238095238095</v>
      </c>
    </row>
    <row r="21" spans="1:6" ht="31.5">
      <c r="A21" s="14" t="s">
        <v>21</v>
      </c>
      <c r="B21" s="5" t="s">
        <v>22</v>
      </c>
      <c r="C21" s="2">
        <v>536415672.94</v>
      </c>
      <c r="D21" s="6">
        <v>547785472.96000004</v>
      </c>
      <c r="E21" s="6">
        <v>299231157.64999998</v>
      </c>
      <c r="F21" s="7">
        <f t="shared" si="1"/>
        <v>0.54625610283726933</v>
      </c>
    </row>
    <row r="22" spans="1:6" ht="31.5">
      <c r="A22" s="14" t="s">
        <v>23</v>
      </c>
      <c r="B22" s="5" t="s">
        <v>24</v>
      </c>
      <c r="C22" s="2">
        <v>148441959.66999999</v>
      </c>
      <c r="D22" s="6">
        <v>149269959.66999999</v>
      </c>
      <c r="E22" s="6">
        <v>77295107.5</v>
      </c>
      <c r="F22" s="7">
        <f t="shared" si="1"/>
        <v>0.51782091769087968</v>
      </c>
    </row>
    <row r="23" spans="1:6" ht="47.25">
      <c r="A23" s="14" t="s">
        <v>25</v>
      </c>
      <c r="B23" s="5" t="s">
        <v>26</v>
      </c>
      <c r="C23" s="2">
        <v>24403300</v>
      </c>
      <c r="D23" s="6">
        <v>24660678.050000001</v>
      </c>
      <c r="E23" s="6">
        <v>14262994.359999999</v>
      </c>
      <c r="F23" s="7">
        <f t="shared" si="1"/>
        <v>0.5783699187460094</v>
      </c>
    </row>
    <row r="24" spans="1:6" ht="47.25">
      <c r="A24" s="14" t="s">
        <v>27</v>
      </c>
      <c r="B24" s="5" t="s">
        <v>28</v>
      </c>
      <c r="C24" s="2">
        <v>11970155</v>
      </c>
      <c r="D24" s="6">
        <v>11970155</v>
      </c>
      <c r="E24" s="6">
        <v>870987.55</v>
      </c>
      <c r="F24" s="7">
        <f t="shared" si="1"/>
        <v>7.2763264134842034E-2</v>
      </c>
    </row>
    <row r="25" spans="1:6" ht="47.25">
      <c r="A25" s="14" t="s">
        <v>29</v>
      </c>
      <c r="B25" s="5" t="s">
        <v>30</v>
      </c>
      <c r="C25" s="2">
        <v>73442786.700000003</v>
      </c>
      <c r="D25" s="6">
        <v>80869552.109999999</v>
      </c>
      <c r="E25" s="6">
        <v>38048590.590000004</v>
      </c>
      <c r="F25" s="7">
        <f t="shared" si="1"/>
        <v>0.47049340075787399</v>
      </c>
    </row>
    <row r="26" spans="1:6" ht="47.25">
      <c r="A26" s="15" t="s">
        <v>31</v>
      </c>
      <c r="B26" s="8" t="s">
        <v>32</v>
      </c>
      <c r="C26" s="2">
        <v>70000</v>
      </c>
      <c r="D26" s="9">
        <v>124293.87</v>
      </c>
      <c r="E26" s="9">
        <v>0</v>
      </c>
      <c r="F26" s="7">
        <f t="shared" si="1"/>
        <v>0</v>
      </c>
    </row>
    <row r="27" spans="1:6" ht="47.25">
      <c r="A27" s="15" t="s">
        <v>33</v>
      </c>
      <c r="B27" s="8" t="s">
        <v>34</v>
      </c>
      <c r="C27" s="2">
        <v>71264160</v>
      </c>
      <c r="D27" s="9">
        <v>76340048.200000003</v>
      </c>
      <c r="E27" s="9">
        <v>36716383.119999997</v>
      </c>
      <c r="F27" s="7">
        <f t="shared" si="1"/>
        <v>0.48095834343473726</v>
      </c>
    </row>
    <row r="28" spans="1:6" ht="31.5">
      <c r="A28" s="15" t="s">
        <v>35</v>
      </c>
      <c r="B28" s="8" t="s">
        <v>36</v>
      </c>
      <c r="C28" s="2">
        <v>550026.69999999995</v>
      </c>
      <c r="D28" s="9">
        <v>550026.69999999995</v>
      </c>
      <c r="E28" s="9">
        <v>254214</v>
      </c>
      <c r="F28" s="7">
        <f t="shared" si="1"/>
        <v>0.46218483575433705</v>
      </c>
    </row>
    <row r="29" spans="1:6" ht="31.5">
      <c r="A29" s="15" t="s">
        <v>37</v>
      </c>
      <c r="B29" s="8" t="s">
        <v>38</v>
      </c>
      <c r="C29" s="2">
        <v>1558600</v>
      </c>
      <c r="D29" s="9">
        <v>3855183.34</v>
      </c>
      <c r="E29" s="9">
        <v>1077993.47</v>
      </c>
      <c r="F29" s="7">
        <f t="shared" si="1"/>
        <v>0.27962184283562502</v>
      </c>
    </row>
    <row r="30" spans="1:6" ht="47.25">
      <c r="A30" s="14" t="s">
        <v>39</v>
      </c>
      <c r="B30" s="5" t="s">
        <v>40</v>
      </c>
      <c r="C30" s="2">
        <v>75000</v>
      </c>
      <c r="D30" s="6">
        <v>75000</v>
      </c>
      <c r="E30" s="6">
        <v>15000</v>
      </c>
      <c r="F30" s="7">
        <f t="shared" si="1"/>
        <v>0.2</v>
      </c>
    </row>
    <row r="31" spans="1:6" ht="63">
      <c r="A31" s="15" t="s">
        <v>41</v>
      </c>
      <c r="B31" s="8" t="s">
        <v>42</v>
      </c>
      <c r="C31" s="2">
        <v>75000</v>
      </c>
      <c r="D31" s="9">
        <v>75000</v>
      </c>
      <c r="E31" s="9">
        <v>15000</v>
      </c>
      <c r="F31" s="7">
        <f t="shared" si="1"/>
        <v>0.2</v>
      </c>
    </row>
    <row r="32" spans="1:6" ht="47.25">
      <c r="A32" s="14" t="s">
        <v>43</v>
      </c>
      <c r="B32" s="5" t="s">
        <v>44</v>
      </c>
      <c r="C32" s="2">
        <v>100000</v>
      </c>
      <c r="D32" s="6">
        <v>100000</v>
      </c>
      <c r="E32" s="6">
        <v>82657</v>
      </c>
      <c r="F32" s="7">
        <f t="shared" si="1"/>
        <v>0.82657000000000003</v>
      </c>
    </row>
    <row r="33" spans="1:6" ht="78.75">
      <c r="A33" s="15" t="s">
        <v>45</v>
      </c>
      <c r="B33" s="8" t="s">
        <v>46</v>
      </c>
      <c r="C33" s="2">
        <v>95000</v>
      </c>
      <c r="D33" s="9">
        <v>95000</v>
      </c>
      <c r="E33" s="9">
        <v>82657</v>
      </c>
      <c r="F33" s="7">
        <f t="shared" si="1"/>
        <v>0.87007368421052633</v>
      </c>
    </row>
    <row r="34" spans="1:6" ht="47.25">
      <c r="A34" s="15" t="s">
        <v>50</v>
      </c>
      <c r="B34" s="22" t="s">
        <v>51</v>
      </c>
      <c r="C34" s="17">
        <v>5000</v>
      </c>
      <c r="D34" s="23">
        <v>5000</v>
      </c>
      <c r="E34" s="23">
        <v>0</v>
      </c>
      <c r="F34" s="18">
        <f t="shared" si="1"/>
        <v>0</v>
      </c>
    </row>
    <row r="35" spans="1:6" ht="47.25">
      <c r="A35" s="21" t="s">
        <v>47</v>
      </c>
      <c r="B35" s="5" t="s">
        <v>48</v>
      </c>
      <c r="C35" s="19">
        <v>250000</v>
      </c>
      <c r="D35" s="6">
        <v>250000</v>
      </c>
      <c r="E35" s="6">
        <v>25000</v>
      </c>
      <c r="F35" s="7">
        <f t="shared" si="1"/>
        <v>0.1</v>
      </c>
    </row>
    <row r="36" spans="1:6" ht="15.75">
      <c r="A36" s="16" t="s">
        <v>54</v>
      </c>
      <c r="B36" s="24"/>
      <c r="C36" s="19">
        <v>74743779.719999999</v>
      </c>
      <c r="D36" s="20">
        <v>67202934.930000007</v>
      </c>
      <c r="E36" s="20">
        <v>34211263.890000001</v>
      </c>
      <c r="F36" s="7">
        <f t="shared" si="1"/>
        <v>0.50907395526155474</v>
      </c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" right="0.7" top="0.75" bottom="0.75" header="0.3" footer="0.3"/>
  <pageSetup paperSize="9" scale="67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Осташова_ОК</cp:lastModifiedBy>
  <cp:lastPrinted>2021-07-19T12:58:57Z</cp:lastPrinted>
  <dcterms:created xsi:type="dcterms:W3CDTF">2020-07-17T08:54:17Z</dcterms:created>
  <dcterms:modified xsi:type="dcterms:W3CDTF">2021-07-21T13:19:17Z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